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tabRatio="684"/>
  </bookViews>
  <sheets>
    <sheet name="ADUANAS" sheetId="11" r:id="rId1"/>
    <sheet name="CALLAO-TARIFARIO" sheetId="7" r:id="rId2"/>
    <sheet name="PAITA-TARIFARIO" sheetId="8" r:id="rId3"/>
    <sheet name="IQUITOS-TARIFARIO" sheetId="9" r:id="rId4"/>
    <sheet name="CHANCAY-TARIFARIO" sheetId="10" r:id="rId5"/>
  </sheets>
  <definedNames>
    <definedName name="_xlnm._FilterDatabase" localSheetId="1" hidden="1">'CALLAO-TARIFARIO'!$B$7:$I$63</definedName>
    <definedName name="_xlnm.Print_Area" localSheetId="1">'CALLAO-TARIFARIO'!$B$1:$I$69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1" l="1"/>
  <c r="K63" i="10" l="1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7" i="10"/>
  <c r="K16" i="10"/>
  <c r="K15" i="10"/>
  <c r="K14" i="10"/>
  <c r="K13" i="10"/>
  <c r="K12" i="10"/>
  <c r="K11" i="10"/>
  <c r="K10" i="10"/>
  <c r="K9" i="10"/>
  <c r="K8" i="10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7" i="9"/>
  <c r="K16" i="9"/>
  <c r="K15" i="9"/>
  <c r="K14" i="9"/>
  <c r="K13" i="9"/>
  <c r="K12" i="9"/>
  <c r="K11" i="9"/>
  <c r="K10" i="9"/>
  <c r="K9" i="9"/>
  <c r="K8" i="9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7" i="8"/>
  <c r="K16" i="8"/>
  <c r="K15" i="8"/>
  <c r="K14" i="8"/>
  <c r="K13" i="8"/>
  <c r="K12" i="8"/>
  <c r="K11" i="8"/>
  <c r="K10" i="8"/>
  <c r="K9" i="8"/>
  <c r="K8" i="8"/>
  <c r="K14" i="7" l="1"/>
  <c r="K63" i="7"/>
  <c r="K62" i="7"/>
  <c r="K59" i="7"/>
  <c r="K49" i="7"/>
  <c r="K25" i="7"/>
  <c r="K21" i="7"/>
  <c r="K61" i="7" l="1"/>
  <c r="K60" i="7"/>
  <c r="K58" i="7"/>
  <c r="K57" i="7"/>
  <c r="K56" i="7"/>
  <c r="K55" i="7"/>
  <c r="K54" i="7"/>
  <c r="K53" i="7"/>
  <c r="K52" i="7"/>
  <c r="K51" i="7"/>
  <c r="K50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4" i="7"/>
  <c r="K23" i="7"/>
  <c r="K22" i="7"/>
  <c r="K20" i="7"/>
  <c r="K19" i="7"/>
  <c r="K17" i="7"/>
  <c r="K16" i="7"/>
  <c r="K15" i="7"/>
  <c r="K13" i="7"/>
  <c r="K12" i="7"/>
  <c r="K11" i="7"/>
  <c r="K10" i="7"/>
  <c r="K9" i="7"/>
  <c r="K8" i="7"/>
</calcChain>
</file>

<file path=xl/sharedStrings.xml><?xml version="1.0" encoding="utf-8"?>
<sst xmlns="http://schemas.openxmlformats.org/spreadsheetml/2006/main" count="1223" uniqueCount="156">
  <si>
    <t>ASIA - CALLAO</t>
  </si>
  <si>
    <t>PAIS</t>
  </si>
  <si>
    <t>POL</t>
  </si>
  <si>
    <t>W/M HASTA 15 CBM</t>
  </si>
  <si>
    <t>MIN</t>
  </si>
  <si>
    <t>SERVICIO</t>
  </si>
  <si>
    <t>FRECUENCIA</t>
  </si>
  <si>
    <t>TT APROX</t>
  </si>
  <si>
    <t>NUEVA ZELANDIA</t>
  </si>
  <si>
    <t>Auckland</t>
  </si>
  <si>
    <t>Vía Singapore</t>
  </si>
  <si>
    <t>SEMANAL</t>
  </si>
  <si>
    <t>INDIA</t>
  </si>
  <si>
    <t>Bangalore</t>
  </si>
  <si>
    <t xml:space="preserve">Vía Busan </t>
  </si>
  <si>
    <t>THAILANDIA</t>
  </si>
  <si>
    <t>Bangkok</t>
  </si>
  <si>
    <t>Vía Hong Kong</t>
  </si>
  <si>
    <t>AUSTRALIA</t>
  </si>
  <si>
    <t>Brisbane</t>
  </si>
  <si>
    <t>KOREA</t>
  </si>
  <si>
    <t>Busan</t>
  </si>
  <si>
    <t>Directo</t>
  </si>
  <si>
    <t>Calcutta</t>
  </si>
  <si>
    <t>FILIPINAS</t>
  </si>
  <si>
    <t>Cebu</t>
  </si>
  <si>
    <t>Chennai (Madras)</t>
  </si>
  <si>
    <t>BANGLADESH</t>
  </si>
  <si>
    <t xml:space="preserve">Chittagong </t>
  </si>
  <si>
    <t>CHINA</t>
  </si>
  <si>
    <t>Chongqing</t>
  </si>
  <si>
    <t xml:space="preserve">Via Shanghai </t>
  </si>
  <si>
    <t>Cochin</t>
  </si>
  <si>
    <t>SRI LANKA</t>
  </si>
  <si>
    <t xml:space="preserve">Colombo </t>
  </si>
  <si>
    <t>Dalian</t>
  </si>
  <si>
    <t>EMIRATOS ARABES</t>
  </si>
  <si>
    <t>Dubai</t>
  </si>
  <si>
    <t>SOUTH AFRICA</t>
  </si>
  <si>
    <t>Durban</t>
  </si>
  <si>
    <t>Fremantle</t>
  </si>
  <si>
    <t>Fuzhou</t>
  </si>
  <si>
    <t>Vía Xiamen</t>
  </si>
  <si>
    <t>VIETNAM</t>
  </si>
  <si>
    <t>Haiphong</t>
  </si>
  <si>
    <t>Ho-Chi-Minh</t>
  </si>
  <si>
    <t>Hong Kong</t>
  </si>
  <si>
    <t>INDONESIA</t>
  </si>
  <si>
    <t>Jakarta</t>
  </si>
  <si>
    <t>Jiangmen</t>
  </si>
  <si>
    <t>TAIWAN</t>
  </si>
  <si>
    <t>Via Keelung</t>
  </si>
  <si>
    <t>PAKISTAN</t>
  </si>
  <si>
    <t>Karachi</t>
  </si>
  <si>
    <t>Keelung</t>
  </si>
  <si>
    <t>JAPÓN</t>
  </si>
  <si>
    <t>Kobe</t>
  </si>
  <si>
    <t>Manila</t>
  </si>
  <si>
    <t xml:space="preserve">Melbourne </t>
  </si>
  <si>
    <t xml:space="preserve">Nagoya </t>
  </si>
  <si>
    <t>New Delhi</t>
  </si>
  <si>
    <t>Vía Nhava Sheva</t>
  </si>
  <si>
    <t>Nhava Sheva</t>
  </si>
  <si>
    <t xml:space="preserve">Ningbo </t>
  </si>
  <si>
    <t>Osaka</t>
  </si>
  <si>
    <t>MALASIA</t>
  </si>
  <si>
    <t>Pasir Gudang</t>
  </si>
  <si>
    <t xml:space="preserve">Penang </t>
  </si>
  <si>
    <t>Port Kelang</t>
  </si>
  <si>
    <t>Qingdao</t>
  </si>
  <si>
    <t xml:space="preserve">Semarang </t>
  </si>
  <si>
    <t xml:space="preserve">Shanghai </t>
  </si>
  <si>
    <t>Shantou</t>
  </si>
  <si>
    <t>Shenzhen</t>
  </si>
  <si>
    <t xml:space="preserve">Shunde, Foshan </t>
  </si>
  <si>
    <t>CAMBODIA</t>
  </si>
  <si>
    <t>SINGAPORE</t>
  </si>
  <si>
    <t>Singapore</t>
  </si>
  <si>
    <t xml:space="preserve">Surabaya </t>
  </si>
  <si>
    <t xml:space="preserve">Sydney </t>
  </si>
  <si>
    <t>Tuticorin</t>
  </si>
  <si>
    <t>Xiamen</t>
  </si>
  <si>
    <t>Directo T/S Hong Kong</t>
  </si>
  <si>
    <t>Xiaolan</t>
  </si>
  <si>
    <t>Xingang (Tianjin)</t>
  </si>
  <si>
    <t xml:space="preserve">Yokohama </t>
  </si>
  <si>
    <t>Zhongshan</t>
  </si>
  <si>
    <t>Zhuhai</t>
  </si>
  <si>
    <t xml:space="preserve"> </t>
  </si>
  <si>
    <t>45 días</t>
  </si>
  <si>
    <t>Directo T/S Shanghai o Ningbo</t>
  </si>
  <si>
    <t>W/M HASTA 5 CBM</t>
  </si>
  <si>
    <t>63 días</t>
  </si>
  <si>
    <t>61 días</t>
  </si>
  <si>
    <t>65 días</t>
  </si>
  <si>
    <t>35 días</t>
  </si>
  <si>
    <t>70 días</t>
  </si>
  <si>
    <t>38 días</t>
  </si>
  <si>
    <t>32 días</t>
  </si>
  <si>
    <t>37 días</t>
  </si>
  <si>
    <t>59 días</t>
  </si>
  <si>
    <t>30 días</t>
  </si>
  <si>
    <t>34 días</t>
  </si>
  <si>
    <t>47 días</t>
  </si>
  <si>
    <t xml:space="preserve">Vía Hong Kong </t>
  </si>
  <si>
    <t>Kaohsiung</t>
  </si>
  <si>
    <t>Adelaide</t>
  </si>
  <si>
    <t>Tokyo</t>
  </si>
  <si>
    <t>72 días</t>
  </si>
  <si>
    <t>76 días</t>
  </si>
  <si>
    <t>Vía Melbourne y Singapore</t>
  </si>
  <si>
    <t>68 días</t>
  </si>
  <si>
    <t>55 días</t>
  </si>
  <si>
    <t>78 días</t>
  </si>
  <si>
    <t>GRI</t>
  </si>
  <si>
    <t>W/M HASTA5 CBM MARZO I</t>
  </si>
  <si>
    <t>46 días</t>
  </si>
  <si>
    <t>52 días</t>
  </si>
  <si>
    <t>43 días</t>
  </si>
  <si>
    <t xml:space="preserve">46 días </t>
  </si>
  <si>
    <t>69 días</t>
  </si>
  <si>
    <t>74 días</t>
  </si>
  <si>
    <t>67 días</t>
  </si>
  <si>
    <t>Directo T/S Pusan o Ningbo</t>
  </si>
  <si>
    <t>58 días</t>
  </si>
  <si>
    <t>51 días</t>
  </si>
  <si>
    <t>Directo T/S Da chan bay</t>
  </si>
  <si>
    <t>49 días</t>
  </si>
  <si>
    <t>Directo vía Shekou, Da chan Bay o HK</t>
  </si>
  <si>
    <t>USD 90/CBM 
- USD170/TN
+ DOC USD50/Bill</t>
  </si>
  <si>
    <t>Sihanoukville</t>
  </si>
  <si>
    <t xml:space="preserve">USD 135/CBM </t>
  </si>
  <si>
    <t>Guangzhou</t>
  </si>
  <si>
    <t>Directo T/S Shanghai o Singapore</t>
  </si>
  <si>
    <t>Horario: Lun. a Sab. ( 8:00 am - 8:00 pm )</t>
  </si>
  <si>
    <t>Whatsapp: (+51) 952 911 421</t>
  </si>
  <si>
    <t>Whatsapp: (+51) 952-911-421</t>
  </si>
  <si>
    <t>Correo: n.perez@jitcustoms.pe</t>
  </si>
  <si>
    <t>Principal: Calle B I-28-29 1 Mza. L28 - Urb. Fhiladelfia - SMP - Lima - Lima</t>
  </si>
  <si>
    <t>VIGENTE HASTA: DICIEMBRE-2025</t>
  </si>
  <si>
    <t>ASIA - PAITA</t>
  </si>
  <si>
    <t>ASIA - IQUITOS</t>
  </si>
  <si>
    <t>ASIA - CHANCAY</t>
  </si>
  <si>
    <t>TARIFARIO LCL IMPORTACIÓN - CALLAO</t>
  </si>
  <si>
    <t>TARIFARIO LCL IMPORTACIÓN - PAITA</t>
  </si>
  <si>
    <t>TARIFARIO LCL IMPORTACIÓN -  IQUITOS</t>
  </si>
  <si>
    <t>TARIFARIO LCL IMPORTACIÓN -  CANCHAY</t>
  </si>
  <si>
    <t>Agenciamiento de aduana:</t>
  </si>
  <si>
    <t>Documentación:</t>
  </si>
  <si>
    <t>TIEMPO DE RESPUESTA: MAXIMO EN 72 HORAS</t>
  </si>
  <si>
    <t>JURISDICCIÓN CALLAO:</t>
  </si>
  <si>
    <t>JURISDICCIÓN CHANCAY:</t>
  </si>
  <si>
    <t>Calle B I-28-29 1 Mza. L28 - Urb. Fhiladelfia - SMP - LIMA</t>
  </si>
  <si>
    <t>FECHA DE EMISION:</t>
  </si>
  <si>
    <t>$400.00 + IGV</t>
  </si>
  <si>
    <t>$400.00 + IGV mínimo o 0.50% del valor CIF + 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</si>
</sst>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 * #,##0.00_ ;_ * \-#,##0.00_ ;_ * &quot;-&quot;??_ ;_ @_ "/>
    <numFmt numFmtId="165" formatCode="[$USD]\ #,##0.00"/>
    <numFmt numFmtId="166" formatCode="[$USD]\ #,##0.00_);\([$USD]\ #,##0.00\)"/>
    <numFmt numFmtId="167" formatCode="[$USD]\ #,##0.00;[Red][$USD]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  <charset val="1"/>
    </font>
    <font>
      <sz val="10"/>
      <name val="Courier New"/>
      <family val="3"/>
    </font>
    <font>
      <b/>
      <sz val="10"/>
      <name val="Courier New"/>
      <family val="3"/>
    </font>
    <font>
      <sz val="9"/>
      <name val="Courier New"/>
      <family val="3"/>
    </font>
    <font>
      <sz val="11"/>
      <name val="Courier New"/>
      <family val="3"/>
    </font>
    <font>
      <b/>
      <sz val="11"/>
      <name val="Courier New"/>
      <family val="3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6"/>
      <color theme="8" tint="-0.249977111117893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b/>
      <sz val="16"/>
      <color rgb="FF003B67"/>
      <name val="Arial"/>
      <family val="2"/>
    </font>
    <font>
      <b/>
      <sz val="10"/>
      <color theme="0"/>
      <name val="Arial"/>
      <family val="2"/>
    </font>
    <font>
      <b/>
      <sz val="12"/>
      <color rgb="FF003B67"/>
      <name val="Arial"/>
      <family val="2"/>
    </font>
    <font>
      <sz val="11"/>
      <color rgb="FF003B67"/>
      <name val="Courier New"/>
      <family val="3"/>
    </font>
    <font>
      <b/>
      <sz val="8"/>
      <color theme="0"/>
      <name val="Arial"/>
      <family val="2"/>
    </font>
    <font>
      <sz val="10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sz val="9"/>
      <color theme="1"/>
      <name val="Arial"/>
      <family val="2"/>
    </font>
    <font>
      <b/>
      <sz val="2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3B67"/>
        <bgColor indexed="64"/>
      </patternFill>
    </fill>
    <fill>
      <patternFill patternType="solid">
        <fgColor rgb="FFF5C606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00B0F0"/>
      </right>
      <top/>
      <bottom/>
      <diagonal/>
    </border>
    <border>
      <left style="thick">
        <color rgb="FF003B67"/>
      </left>
      <right/>
      <top style="thick">
        <color rgb="FF003B67"/>
      </top>
      <bottom/>
      <diagonal/>
    </border>
    <border>
      <left/>
      <right/>
      <top style="thick">
        <color rgb="FF003B67"/>
      </top>
      <bottom/>
      <diagonal/>
    </border>
    <border>
      <left/>
      <right style="thick">
        <color rgb="FF003B67"/>
      </right>
      <top style="thick">
        <color rgb="FF003B67"/>
      </top>
      <bottom/>
      <diagonal/>
    </border>
    <border>
      <left style="thick">
        <color rgb="FF003B67"/>
      </left>
      <right/>
      <top/>
      <bottom/>
      <diagonal/>
    </border>
    <border>
      <left/>
      <right style="thick">
        <color rgb="FF003B67"/>
      </right>
      <top/>
      <bottom/>
      <diagonal/>
    </border>
    <border>
      <left style="thick">
        <color rgb="FF003B67"/>
      </left>
      <right/>
      <top/>
      <bottom style="thick">
        <color rgb="FF003B67"/>
      </bottom>
      <diagonal/>
    </border>
    <border>
      <left/>
      <right/>
      <top/>
      <bottom style="thick">
        <color rgb="FF003B67"/>
      </bottom>
      <diagonal/>
    </border>
    <border>
      <left/>
      <right style="thick">
        <color rgb="FF003B67"/>
      </right>
      <top/>
      <bottom style="thick">
        <color rgb="FF003B67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7" fontId="1" fillId="0" borderId="0"/>
  </cellStyleXfs>
  <cellXfs count="77">
    <xf numFmtId="0" fontId="0" fillId="0" borderId="0" xfId="0"/>
    <xf numFmtId="165" fontId="4" fillId="2" borderId="2" xfId="0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166" fontId="6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/>
    </xf>
    <xf numFmtId="0" fontId="7" fillId="0" borderId="0" xfId="0" applyFont="1"/>
    <xf numFmtId="0" fontId="9" fillId="0" borderId="0" xfId="0" applyFont="1"/>
    <xf numFmtId="0" fontId="8" fillId="3" borderId="3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8" fillId="3" borderId="5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left"/>
    </xf>
    <xf numFmtId="0" fontId="13" fillId="4" borderId="7" xfId="0" applyFont="1" applyFill="1" applyBorder="1"/>
    <xf numFmtId="0" fontId="9" fillId="0" borderId="7" xfId="0" applyFont="1" applyFill="1" applyBorder="1"/>
    <xf numFmtId="0" fontId="9" fillId="0" borderId="8" xfId="0" applyFont="1" applyFill="1" applyBorder="1"/>
    <xf numFmtId="0" fontId="12" fillId="0" borderId="10" xfId="0" applyFont="1" applyFill="1" applyBorder="1" applyAlignment="1">
      <alignment vertical="center" wrapText="1"/>
    </xf>
    <xf numFmtId="0" fontId="14" fillId="4" borderId="9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0" fontId="14" fillId="4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left" vertical="center"/>
    </xf>
    <xf numFmtId="0" fontId="14" fillId="4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 indent="12"/>
    </xf>
    <xf numFmtId="0" fontId="16" fillId="4" borderId="4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4" borderId="4" xfId="0" applyFont="1" applyFill="1" applyBorder="1" applyAlignment="1">
      <alignment horizontal="center"/>
    </xf>
    <xf numFmtId="165" fontId="7" fillId="0" borderId="0" xfId="0" applyNumberFormat="1" applyFont="1"/>
    <xf numFmtId="0" fontId="20" fillId="2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center" vertical="center"/>
    </xf>
    <xf numFmtId="165" fontId="20" fillId="2" borderId="4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20" fillId="2" borderId="4" xfId="0" applyFont="1" applyFill="1" applyBorder="1" applyAlignment="1">
      <alignment horizontal="center" vertical="center"/>
    </xf>
    <xf numFmtId="165" fontId="20" fillId="2" borderId="4" xfId="0" applyNumberFormat="1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center" vertical="center" wrapText="1"/>
    </xf>
    <xf numFmtId="165" fontId="20" fillId="2" borderId="4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2" fillId="6" borderId="0" xfId="0" applyFont="1" applyFill="1"/>
    <xf numFmtId="0" fontId="22" fillId="6" borderId="0" xfId="0" applyFont="1" applyFill="1" applyAlignment="1">
      <alignment horizontal="center"/>
    </xf>
    <xf numFmtId="0" fontId="4" fillId="0" borderId="22" xfId="0" applyFont="1" applyBorder="1" applyAlignment="1">
      <alignment horizontal="left"/>
    </xf>
    <xf numFmtId="0" fontId="22" fillId="6" borderId="0" xfId="0" applyFont="1" applyFill="1" applyAlignment="1"/>
    <xf numFmtId="14" fontId="22" fillId="6" borderId="0" xfId="0" applyNumberFormat="1" applyFont="1" applyFill="1"/>
    <xf numFmtId="0" fontId="21" fillId="6" borderId="0" xfId="0" applyFont="1" applyFill="1" applyAlignment="1">
      <alignment horizontal="right"/>
    </xf>
    <xf numFmtId="14" fontId="21" fillId="6" borderId="0" xfId="0" applyNumberFormat="1" applyFont="1" applyFill="1" applyAlignment="1"/>
    <xf numFmtId="0" fontId="25" fillId="2" borderId="23" xfId="0" applyFont="1" applyFill="1" applyBorder="1" applyAlignment="1">
      <alignment vertical="center"/>
    </xf>
    <xf numFmtId="0" fontId="22" fillId="2" borderId="24" xfId="0" applyFont="1" applyFill="1" applyBorder="1"/>
    <xf numFmtId="0" fontId="25" fillId="2" borderId="1" xfId="0" applyFont="1" applyFill="1" applyBorder="1" applyAlignment="1">
      <alignment vertical="center"/>
    </xf>
    <xf numFmtId="0" fontId="22" fillId="2" borderId="25" xfId="0" applyFont="1" applyFill="1" applyBorder="1"/>
    <xf numFmtId="0" fontId="25" fillId="2" borderId="26" xfId="0" applyFont="1" applyFill="1" applyBorder="1" applyAlignment="1">
      <alignment vertical="center"/>
    </xf>
    <xf numFmtId="0" fontId="22" fillId="2" borderId="27" xfId="0" applyFont="1" applyFill="1" applyBorder="1" applyAlignment="1"/>
    <xf numFmtId="0" fontId="23" fillId="6" borderId="16" xfId="0" applyFont="1" applyFill="1" applyBorder="1"/>
    <xf numFmtId="0" fontId="23" fillId="6" borderId="17" xfId="0" applyFont="1" applyFill="1" applyBorder="1"/>
    <xf numFmtId="0" fontId="26" fillId="5" borderId="20" xfId="0" applyFont="1" applyFill="1" applyBorder="1" applyAlignment="1">
      <alignment horizontal="center"/>
    </xf>
    <xf numFmtId="0" fontId="26" fillId="5" borderId="21" xfId="0" applyFont="1" applyFill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26" fillId="5" borderId="14" xfId="0" applyFont="1" applyFill="1" applyBorder="1" applyAlignment="1">
      <alignment horizontal="center"/>
    </xf>
    <xf numFmtId="0" fontId="26" fillId="5" borderId="15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24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 wrapText="1"/>
    </xf>
    <xf numFmtId="0" fontId="24" fillId="0" borderId="18" xfId="0" applyFont="1" applyBorder="1" applyAlignment="1">
      <alignment vertical="center"/>
    </xf>
    <xf numFmtId="0" fontId="23" fillId="0" borderId="19" xfId="0" applyFont="1" applyBorder="1" applyAlignment="1">
      <alignment vertical="center"/>
    </xf>
  </cellXfs>
  <cellStyles count="7">
    <cellStyle name="Excel Built-in Normal 1" xfId="5"/>
    <cellStyle name="Millares" xfId="1" builtinId="3"/>
    <cellStyle name="Millares 2" xfId="2"/>
    <cellStyle name="Millares 3" xfId="3"/>
    <cellStyle name="Normal" xfId="0" builtinId="0"/>
    <cellStyle name="Normal 1670" xfId="6"/>
    <cellStyle name="Normal 2" xfId="4"/>
  </cellStyles>
  <dxfs count="0"/>
  <tableStyles count="0" defaultTableStyle="TableStyleMedium2" defaultPivotStyle="PivotStyleLight16"/>
  <colors>
    <mruColors>
      <color rgb="FFF5C606"/>
      <color rgb="FF0036A2"/>
      <color rgb="FFFFFF99"/>
      <color rgb="FFFFFFCC"/>
      <color rgb="FF003B67"/>
      <color rgb="FF69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476252</xdr:colOff>
      <xdr:row>0</xdr:row>
      <xdr:rowOff>57150</xdr:rowOff>
    </xdr:from>
    <xdr:to>
      <xdr:col>2</xdr:col>
      <xdr:colOff>4405740</xdr:colOff>
      <xdr:row>3</xdr:row>
      <xdr:rowOff>141075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2" y="57150"/>
          <a:ext cx="3929488" cy="68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38551</xdr:colOff>
      <xdr:row>0</xdr:row>
      <xdr:rowOff>111452</xdr:rowOff>
    </xdr:from>
    <xdr:to>
      <xdr:col>8</xdr:col>
      <xdr:colOff>1132207</xdr:colOff>
      <xdr:row>4</xdr:row>
      <xdr:rowOff>17213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312" y="111452"/>
          <a:ext cx="4622047" cy="79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11206</xdr:colOff>
      <xdr:row>0</xdr:row>
      <xdr:rowOff>73640</xdr:rowOff>
    </xdr:from>
    <xdr:to>
      <xdr:col>9</xdr:col>
      <xdr:colOff>0</xdr:colOff>
      <xdr:row>3</xdr:row>
      <xdr:rowOff>89232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0813" y="73640"/>
          <a:ext cx="4628830" cy="8048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-1</xdr:colOff>
      <xdr:row>0</xdr:row>
      <xdr:rowOff>81646</xdr:rowOff>
    </xdr:from>
    <xdr:to>
      <xdr:col>8</xdr:col>
      <xdr:colOff>961725</xdr:colOff>
      <xdr:row>3</xdr:row>
      <xdr:rowOff>84432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8785" y="81646"/>
          <a:ext cx="4622047" cy="79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95250</xdr:rowOff>
    </xdr:from>
    <xdr:to>
      <xdr:col>8</xdr:col>
      <xdr:colOff>964446</xdr:colOff>
      <xdr:row>4</xdr:row>
      <xdr:rowOff>1425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95250"/>
          <a:ext cx="4622047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8"/>
  <sheetViews>
    <sheetView showGridLines="0" tabSelected="1" zoomScaleNormal="100" workbookViewId="0">
      <selection activeCell="B33" sqref="B33"/>
    </sheetView>
  </sheetViews>
  <sheetFormatPr baseColWidth="10" defaultRowHeight="18" x14ac:dyDescent="0.25"/>
  <cols>
    <col min="1" max="1" width="7.7109375" style="48" customWidth="1"/>
    <col min="2" max="2" width="43.140625" style="48" customWidth="1"/>
    <col min="3" max="3" width="67.28515625" style="48" customWidth="1"/>
    <col min="4" max="12" width="7.7109375" style="48" customWidth="1"/>
    <col min="13" max="16384" width="11.42578125" style="48"/>
  </cols>
  <sheetData>
    <row r="1" spans="1:32" ht="15.95" customHeight="1" x14ac:dyDescent="0.25">
      <c r="A1" s="49"/>
      <c r="B1" s="56" t="s">
        <v>152</v>
      </c>
      <c r="C1" s="57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</row>
    <row r="2" spans="1:32" ht="15.95" customHeight="1" x14ac:dyDescent="0.25">
      <c r="A2" s="49"/>
      <c r="B2" s="58" t="s">
        <v>137</v>
      </c>
      <c r="C2" s="5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</row>
    <row r="3" spans="1:32" ht="15.95" customHeight="1" x14ac:dyDescent="0.25">
      <c r="A3" s="49"/>
      <c r="B3" s="58" t="s">
        <v>136</v>
      </c>
      <c r="C3" s="5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</row>
    <row r="4" spans="1:32" ht="15.95" customHeight="1" x14ac:dyDescent="0.25">
      <c r="A4" s="49"/>
      <c r="B4" s="60" t="s">
        <v>134</v>
      </c>
      <c r="C4" s="61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</row>
    <row r="5" spans="1:32" x14ac:dyDescent="0.25">
      <c r="A5" s="49"/>
      <c r="B5" s="50"/>
      <c r="C5" s="50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</row>
    <row r="6" spans="1:32" ht="18.75" thickBot="1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</row>
    <row r="7" spans="1:32" ht="27" thickBot="1" x14ac:dyDescent="0.45">
      <c r="A7" s="49"/>
      <c r="B7" s="64" t="s">
        <v>150</v>
      </c>
      <c r="C7" s="65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</row>
    <row r="8" spans="1:32" ht="24.95" customHeight="1" x14ac:dyDescent="0.25">
      <c r="A8" s="49"/>
      <c r="B8" s="73" t="s">
        <v>147</v>
      </c>
      <c r="C8" s="74" t="s">
        <v>155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</row>
    <row r="9" spans="1:32" ht="24.95" customHeight="1" thickBot="1" x14ac:dyDescent="0.3">
      <c r="A9" s="49"/>
      <c r="B9" s="75" t="s">
        <v>148</v>
      </c>
      <c r="C9" s="76" t="s">
        <v>154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</row>
    <row r="10" spans="1:32" ht="18.75" thickBot="1" x14ac:dyDescent="0.3">
      <c r="A10" s="49"/>
      <c r="B10" s="62"/>
      <c r="C10" s="63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</row>
    <row r="11" spans="1:32" ht="18.75" thickBot="1" x14ac:dyDescent="0.3">
      <c r="A11" s="49"/>
      <c r="B11" s="66" t="s">
        <v>149</v>
      </c>
      <c r="C11" s="67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</row>
    <row r="12" spans="1:32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</row>
    <row r="13" spans="1:32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</row>
    <row r="14" spans="1:32" ht="18.75" thickBo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27" thickBot="1" x14ac:dyDescent="0.45">
      <c r="A15" s="49"/>
      <c r="B15" s="68" t="s">
        <v>151</v>
      </c>
      <c r="C15" s="6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24.95" customHeight="1" x14ac:dyDescent="0.25">
      <c r="A16" s="49"/>
      <c r="B16" s="73" t="s">
        <v>147</v>
      </c>
      <c r="C16" s="74" t="s">
        <v>155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</row>
    <row r="17" spans="1:32" ht="24.95" customHeight="1" thickBot="1" x14ac:dyDescent="0.3">
      <c r="A17" s="49"/>
      <c r="B17" s="75" t="s">
        <v>148</v>
      </c>
      <c r="C17" s="76" t="s">
        <v>154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</row>
    <row r="18" spans="1:32" ht="18.75" thickBot="1" x14ac:dyDescent="0.3">
      <c r="A18" s="49"/>
      <c r="B18" s="62"/>
      <c r="C18" s="63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</row>
    <row r="19" spans="1:32" ht="18.75" thickBot="1" x14ac:dyDescent="0.3">
      <c r="A19" s="49"/>
      <c r="B19" s="66" t="s">
        <v>149</v>
      </c>
      <c r="C19" s="67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</row>
    <row r="20" spans="1:32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</row>
    <row r="21" spans="1:32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</row>
    <row r="22" spans="1:32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</row>
    <row r="23" spans="1:32" x14ac:dyDescent="0.2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</row>
    <row r="24" spans="1:32" x14ac:dyDescent="0.25">
      <c r="A24" s="49"/>
      <c r="B24" s="52"/>
      <c r="C24" s="54" t="s">
        <v>153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</row>
    <row r="25" spans="1:32" x14ac:dyDescent="0.25">
      <c r="A25" s="49"/>
      <c r="B25" s="53"/>
      <c r="C25" s="55">
        <f ca="1">TODAY()</f>
        <v>45982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</row>
    <row r="26" spans="1:32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</row>
    <row r="27" spans="1:32" x14ac:dyDescent="0.2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</row>
    <row r="28" spans="1:32" x14ac:dyDescent="0.2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</row>
    <row r="29" spans="1:32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</row>
    <row r="30" spans="1:32" x14ac:dyDescent="0.2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</row>
    <row r="31" spans="1:32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</row>
    <row r="32" spans="1:32" x14ac:dyDescent="0.2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</row>
    <row r="33" spans="1:32" x14ac:dyDescent="0.2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</row>
    <row r="34" spans="1:32" x14ac:dyDescent="0.25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</row>
    <row r="35" spans="1:32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</row>
    <row r="36" spans="1:32" x14ac:dyDescent="0.2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</row>
    <row r="37" spans="1:32" x14ac:dyDescent="0.2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</row>
    <row r="38" spans="1:32" x14ac:dyDescent="0.2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</row>
    <row r="39" spans="1:32" x14ac:dyDescent="0.2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</row>
    <row r="40" spans="1:32" x14ac:dyDescent="0.2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</row>
    <row r="41" spans="1:32" x14ac:dyDescent="0.25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</row>
    <row r="42" spans="1:32" x14ac:dyDescent="0.2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</row>
    <row r="43" spans="1:32" x14ac:dyDescent="0.2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</row>
    <row r="44" spans="1:32" x14ac:dyDescent="0.2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</row>
    <row r="45" spans="1:32" x14ac:dyDescent="0.2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</row>
    <row r="46" spans="1:32" x14ac:dyDescent="0.2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</row>
    <row r="47" spans="1:32" x14ac:dyDescent="0.2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</row>
    <row r="48" spans="1:32" x14ac:dyDescent="0.2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</row>
    <row r="49" spans="1:32" x14ac:dyDescent="0.2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</row>
    <row r="50" spans="1:32" x14ac:dyDescent="0.2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</row>
    <row r="51" spans="1:32" x14ac:dyDescent="0.2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</row>
    <row r="52" spans="1:32" x14ac:dyDescent="0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</row>
    <row r="53" spans="1:32" x14ac:dyDescent="0.2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</row>
    <row r="54" spans="1:32" x14ac:dyDescent="0.2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</row>
    <row r="55" spans="1:32" x14ac:dyDescent="0.2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</row>
    <row r="56" spans="1:32" x14ac:dyDescent="0.25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</row>
    <row r="57" spans="1:32" x14ac:dyDescent="0.2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</row>
    <row r="58" spans="1:32" x14ac:dyDescent="0.2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</row>
    <row r="59" spans="1:32" x14ac:dyDescent="0.2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</row>
    <row r="60" spans="1:32" x14ac:dyDescent="0.2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</row>
    <row r="61" spans="1:32" x14ac:dyDescent="0.2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</row>
    <row r="62" spans="1:32" x14ac:dyDescent="0.2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</row>
    <row r="63" spans="1:32" x14ac:dyDescent="0.2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</row>
    <row r="64" spans="1:32" x14ac:dyDescent="0.2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</row>
    <row r="65" spans="1:32" x14ac:dyDescent="0.2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</row>
    <row r="66" spans="1:32" x14ac:dyDescent="0.2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</row>
    <row r="67" spans="1:32" x14ac:dyDescent="0.2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</row>
    <row r="68" spans="1:32" x14ac:dyDescent="0.2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</row>
  </sheetData>
  <mergeCells count="4">
    <mergeCell ref="B7:C7"/>
    <mergeCell ref="B11:C11"/>
    <mergeCell ref="B15:C15"/>
    <mergeCell ref="B19:C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1"/>
  <sheetViews>
    <sheetView showGridLines="0" zoomScale="70" zoomScaleNormal="70" workbookViewId="0">
      <selection activeCell="H5" sqref="H5"/>
    </sheetView>
  </sheetViews>
  <sheetFormatPr baseColWidth="10" defaultColWidth="10.7109375" defaultRowHeight="15" x14ac:dyDescent="0.25"/>
  <cols>
    <col min="1" max="1" width="7.7109375" style="7" customWidth="1"/>
    <col min="2" max="2" width="16.7109375" style="11" customWidth="1"/>
    <col min="3" max="6" width="16.7109375" style="7" customWidth="1"/>
    <col min="7" max="7" width="35.140625" style="7" customWidth="1"/>
    <col min="8" max="9" width="17.7109375" style="7" customWidth="1"/>
    <col min="10" max="10" width="0" style="7" hidden="1" customWidth="1"/>
    <col min="11" max="11" width="30.42578125" style="7" hidden="1" customWidth="1"/>
    <col min="12" max="12" width="3.140625" style="7" customWidth="1"/>
    <col min="13" max="16384" width="10.7109375" style="7"/>
  </cols>
  <sheetData>
    <row r="1" spans="2:11" s="8" customFormat="1" ht="21" thickTop="1" x14ac:dyDescent="0.3">
      <c r="B1" s="71"/>
      <c r="C1" s="72"/>
      <c r="D1" s="72"/>
      <c r="E1" s="72"/>
      <c r="F1" s="72"/>
      <c r="G1" s="22"/>
      <c r="H1" s="22"/>
      <c r="I1" s="23"/>
    </row>
    <row r="2" spans="2:11" s="8" customFormat="1" ht="20.25" customHeight="1" x14ac:dyDescent="0.3">
      <c r="B2" s="25" t="s">
        <v>143</v>
      </c>
      <c r="C2" s="17"/>
      <c r="D2" s="17"/>
      <c r="E2" s="17"/>
      <c r="F2" s="17"/>
      <c r="G2" s="14"/>
      <c r="H2" s="14"/>
      <c r="I2" s="24"/>
    </row>
    <row r="3" spans="2:11" s="8" customFormat="1" ht="20.25" x14ac:dyDescent="0.3">
      <c r="B3" s="25" t="s">
        <v>139</v>
      </c>
      <c r="C3" s="18"/>
      <c r="D3" s="18"/>
      <c r="E3" s="18"/>
      <c r="F3" s="18"/>
      <c r="G3" s="15"/>
      <c r="H3" s="15"/>
      <c r="I3" s="26"/>
    </row>
    <row r="4" spans="2:11" s="8" customFormat="1" ht="8.25" customHeight="1" x14ac:dyDescent="0.3">
      <c r="B4" s="27"/>
      <c r="C4" s="19"/>
      <c r="D4" s="19"/>
      <c r="E4" s="19"/>
      <c r="F4" s="19"/>
      <c r="G4" s="16"/>
      <c r="H4" s="16"/>
      <c r="I4" s="28"/>
    </row>
    <row r="5" spans="2:11" s="8" customFormat="1" ht="21" thickBot="1" x14ac:dyDescent="0.35">
      <c r="B5" s="29"/>
      <c r="C5" s="30"/>
      <c r="D5" s="30"/>
      <c r="E5" s="30"/>
      <c r="F5" s="30"/>
      <c r="G5" s="33" t="s">
        <v>135</v>
      </c>
      <c r="H5" s="31"/>
      <c r="I5" s="32"/>
    </row>
    <row r="6" spans="2:11" ht="21" thickTop="1" x14ac:dyDescent="0.25">
      <c r="B6" s="70" t="s">
        <v>0</v>
      </c>
      <c r="C6" s="70"/>
      <c r="D6" s="70"/>
      <c r="E6" s="70"/>
      <c r="F6" s="70"/>
      <c r="G6" s="70"/>
      <c r="H6" s="70"/>
      <c r="I6" s="70"/>
    </row>
    <row r="7" spans="2:11" ht="15.75" x14ac:dyDescent="0.3">
      <c r="B7" s="34" t="s">
        <v>1</v>
      </c>
      <c r="C7" s="35" t="s">
        <v>2</v>
      </c>
      <c r="D7" s="35" t="s">
        <v>4</v>
      </c>
      <c r="E7" s="38" t="s">
        <v>91</v>
      </c>
      <c r="F7" s="38" t="s">
        <v>3</v>
      </c>
      <c r="G7" s="35" t="s">
        <v>5</v>
      </c>
      <c r="H7" s="35" t="s">
        <v>6</v>
      </c>
      <c r="I7" s="35" t="s">
        <v>7</v>
      </c>
      <c r="J7" s="12" t="s">
        <v>114</v>
      </c>
      <c r="K7" s="9" t="s">
        <v>115</v>
      </c>
    </row>
    <row r="8" spans="2:11" x14ac:dyDescent="0.25">
      <c r="B8" s="40" t="s">
        <v>18</v>
      </c>
      <c r="C8" s="41" t="s">
        <v>106</v>
      </c>
      <c r="D8" s="42">
        <v>180</v>
      </c>
      <c r="E8" s="42">
        <v>180</v>
      </c>
      <c r="F8" s="42">
        <v>180</v>
      </c>
      <c r="G8" s="43" t="s">
        <v>110</v>
      </c>
      <c r="H8" s="44" t="s">
        <v>11</v>
      </c>
      <c r="I8" s="44" t="s">
        <v>96</v>
      </c>
      <c r="J8" s="7">
        <v>10</v>
      </c>
      <c r="K8" s="1">
        <f>125</f>
        <v>125</v>
      </c>
    </row>
    <row r="9" spans="2:11" x14ac:dyDescent="0.25">
      <c r="B9" s="40" t="s">
        <v>18</v>
      </c>
      <c r="C9" s="41" t="s">
        <v>19</v>
      </c>
      <c r="D9" s="42">
        <v>180</v>
      </c>
      <c r="E9" s="42">
        <v>180</v>
      </c>
      <c r="F9" s="42">
        <v>180</v>
      </c>
      <c r="G9" s="40" t="s">
        <v>14</v>
      </c>
      <c r="H9" s="44" t="s">
        <v>11</v>
      </c>
      <c r="I9" s="44" t="s">
        <v>100</v>
      </c>
      <c r="J9" s="7">
        <v>10</v>
      </c>
      <c r="K9" s="1">
        <f>150</f>
        <v>150</v>
      </c>
    </row>
    <row r="10" spans="2:11" x14ac:dyDescent="0.25">
      <c r="B10" s="40" t="s">
        <v>18</v>
      </c>
      <c r="C10" s="41" t="s">
        <v>40</v>
      </c>
      <c r="D10" s="42">
        <v>180</v>
      </c>
      <c r="E10" s="42">
        <v>180</v>
      </c>
      <c r="F10" s="42">
        <v>180</v>
      </c>
      <c r="G10" s="43" t="s">
        <v>10</v>
      </c>
      <c r="H10" s="44" t="s">
        <v>11</v>
      </c>
      <c r="I10" s="44" t="s">
        <v>122</v>
      </c>
      <c r="J10" s="7">
        <v>10</v>
      </c>
      <c r="K10" s="1">
        <f>120</f>
        <v>120</v>
      </c>
    </row>
    <row r="11" spans="2:11" x14ac:dyDescent="0.25">
      <c r="B11" s="40" t="s">
        <v>18</v>
      </c>
      <c r="C11" s="41" t="s">
        <v>58</v>
      </c>
      <c r="D11" s="42">
        <v>180</v>
      </c>
      <c r="E11" s="42">
        <v>180</v>
      </c>
      <c r="F11" s="42">
        <v>180</v>
      </c>
      <c r="G11" s="40" t="s">
        <v>14</v>
      </c>
      <c r="H11" s="44" t="s">
        <v>11</v>
      </c>
      <c r="I11" s="44" t="s">
        <v>122</v>
      </c>
      <c r="J11" s="7">
        <v>10</v>
      </c>
      <c r="K11" s="1">
        <f>90</f>
        <v>90</v>
      </c>
    </row>
    <row r="12" spans="2:11" x14ac:dyDescent="0.25">
      <c r="B12" s="40" t="s">
        <v>18</v>
      </c>
      <c r="C12" s="41" t="s">
        <v>79</v>
      </c>
      <c r="D12" s="42">
        <v>180</v>
      </c>
      <c r="E12" s="42">
        <v>180</v>
      </c>
      <c r="F12" s="42">
        <v>180</v>
      </c>
      <c r="G12" s="40" t="s">
        <v>14</v>
      </c>
      <c r="H12" s="44" t="s">
        <v>11</v>
      </c>
      <c r="I12" s="44" t="s">
        <v>100</v>
      </c>
      <c r="J12" s="7">
        <v>10</v>
      </c>
      <c r="K12" s="1">
        <f>150</f>
        <v>150</v>
      </c>
    </row>
    <row r="13" spans="2:11" x14ac:dyDescent="0.25">
      <c r="B13" s="40" t="s">
        <v>27</v>
      </c>
      <c r="C13" s="41" t="s">
        <v>28</v>
      </c>
      <c r="D13" s="42">
        <v>110</v>
      </c>
      <c r="E13" s="42">
        <v>110</v>
      </c>
      <c r="F13" s="42">
        <v>110</v>
      </c>
      <c r="G13" s="45" t="s">
        <v>10</v>
      </c>
      <c r="H13" s="44" t="s">
        <v>11</v>
      </c>
      <c r="I13" s="44" t="s">
        <v>111</v>
      </c>
      <c r="J13" s="7">
        <v>10</v>
      </c>
      <c r="K13" s="2">
        <f>40</f>
        <v>40</v>
      </c>
    </row>
    <row r="14" spans="2:11" x14ac:dyDescent="0.25">
      <c r="B14" s="40" t="s">
        <v>75</v>
      </c>
      <c r="C14" s="46" t="s">
        <v>130</v>
      </c>
      <c r="D14" s="42">
        <v>95</v>
      </c>
      <c r="E14" s="42">
        <v>95</v>
      </c>
      <c r="F14" s="42">
        <v>95</v>
      </c>
      <c r="G14" s="45" t="s">
        <v>10</v>
      </c>
      <c r="H14" s="44" t="s">
        <v>11</v>
      </c>
      <c r="I14" s="44" t="s">
        <v>92</v>
      </c>
      <c r="J14" s="7">
        <v>10</v>
      </c>
      <c r="K14" s="1">
        <f>115</f>
        <v>115</v>
      </c>
    </row>
    <row r="15" spans="2:11" x14ac:dyDescent="0.25">
      <c r="B15" s="40" t="s">
        <v>29</v>
      </c>
      <c r="C15" s="41" t="s">
        <v>30</v>
      </c>
      <c r="D15" s="47" t="s">
        <v>131</v>
      </c>
      <c r="E15" s="47" t="s">
        <v>131</v>
      </c>
      <c r="F15" s="47" t="s">
        <v>131</v>
      </c>
      <c r="G15" s="45" t="s">
        <v>31</v>
      </c>
      <c r="H15" s="44" t="s">
        <v>11</v>
      </c>
      <c r="I15" s="44" t="s">
        <v>89</v>
      </c>
      <c r="J15" s="7">
        <v>10</v>
      </c>
      <c r="K15" s="1">
        <f>90</f>
        <v>90</v>
      </c>
    </row>
    <row r="16" spans="2:11" x14ac:dyDescent="0.25">
      <c r="B16" s="40" t="s">
        <v>29</v>
      </c>
      <c r="C16" s="41" t="s">
        <v>35</v>
      </c>
      <c r="D16" s="42">
        <v>80</v>
      </c>
      <c r="E16" s="42">
        <v>80</v>
      </c>
      <c r="F16" s="42">
        <v>80</v>
      </c>
      <c r="G16" s="40" t="s">
        <v>14</v>
      </c>
      <c r="H16" s="44" t="s">
        <v>11</v>
      </c>
      <c r="I16" s="44" t="s">
        <v>89</v>
      </c>
      <c r="J16" s="7">
        <v>10</v>
      </c>
      <c r="K16" s="1">
        <f>85</f>
        <v>85</v>
      </c>
    </row>
    <row r="17" spans="2:11" x14ac:dyDescent="0.25">
      <c r="B17" s="40" t="s">
        <v>29</v>
      </c>
      <c r="C17" s="41" t="s">
        <v>41</v>
      </c>
      <c r="D17" s="42">
        <v>80</v>
      </c>
      <c r="E17" s="42">
        <v>80</v>
      </c>
      <c r="F17" s="42">
        <v>80</v>
      </c>
      <c r="G17" s="40" t="s">
        <v>42</v>
      </c>
      <c r="H17" s="44" t="s">
        <v>11</v>
      </c>
      <c r="I17" s="44" t="s">
        <v>89</v>
      </c>
      <c r="J17" s="7">
        <v>10</v>
      </c>
      <c r="K17" s="1">
        <f>90</f>
        <v>90</v>
      </c>
    </row>
    <row r="18" spans="2:11" x14ac:dyDescent="0.25">
      <c r="B18" s="40" t="s">
        <v>29</v>
      </c>
      <c r="C18" s="41" t="s">
        <v>132</v>
      </c>
      <c r="D18" s="42">
        <v>70</v>
      </c>
      <c r="E18" s="42">
        <v>70</v>
      </c>
      <c r="F18" s="42">
        <v>70</v>
      </c>
      <c r="G18" s="40" t="s">
        <v>128</v>
      </c>
      <c r="H18" s="44" t="s">
        <v>11</v>
      </c>
      <c r="I18" s="44" t="s">
        <v>97</v>
      </c>
      <c r="J18" s="7">
        <v>10</v>
      </c>
      <c r="K18" s="1" t="s">
        <v>129</v>
      </c>
    </row>
    <row r="19" spans="2:11" s="10" customFormat="1" x14ac:dyDescent="0.25">
      <c r="B19" s="40" t="s">
        <v>29</v>
      </c>
      <c r="C19" s="41" t="s">
        <v>46</v>
      </c>
      <c r="D19" s="42">
        <v>70</v>
      </c>
      <c r="E19" s="42">
        <v>70</v>
      </c>
      <c r="F19" s="42">
        <v>70</v>
      </c>
      <c r="G19" s="45" t="s">
        <v>22</v>
      </c>
      <c r="H19" s="44" t="s">
        <v>11</v>
      </c>
      <c r="I19" s="44" t="s">
        <v>95</v>
      </c>
      <c r="J19" s="7">
        <v>10</v>
      </c>
      <c r="K19" s="1">
        <f>85</f>
        <v>85</v>
      </c>
    </row>
    <row r="20" spans="2:11" x14ac:dyDescent="0.25">
      <c r="B20" s="40" t="s">
        <v>29</v>
      </c>
      <c r="C20" s="41" t="s">
        <v>49</v>
      </c>
      <c r="D20" s="42">
        <v>75</v>
      </c>
      <c r="E20" s="42">
        <v>75</v>
      </c>
      <c r="F20" s="42">
        <v>75</v>
      </c>
      <c r="G20" s="40" t="s">
        <v>104</v>
      </c>
      <c r="H20" s="44" t="s">
        <v>11</v>
      </c>
      <c r="I20" s="44" t="s">
        <v>118</v>
      </c>
      <c r="J20" s="7">
        <v>10</v>
      </c>
      <c r="K20" s="1">
        <f>80</f>
        <v>80</v>
      </c>
    </row>
    <row r="21" spans="2:11" x14ac:dyDescent="0.25">
      <c r="B21" s="40" t="s">
        <v>29</v>
      </c>
      <c r="C21" s="41" t="s">
        <v>63</v>
      </c>
      <c r="D21" s="42">
        <v>70</v>
      </c>
      <c r="E21" s="42">
        <v>70</v>
      </c>
      <c r="F21" s="42">
        <v>70</v>
      </c>
      <c r="G21" s="45" t="s">
        <v>22</v>
      </c>
      <c r="H21" s="44" t="s">
        <v>11</v>
      </c>
      <c r="I21" s="44" t="s">
        <v>101</v>
      </c>
      <c r="J21" s="7">
        <v>10</v>
      </c>
      <c r="K21" s="1">
        <f>70</f>
        <v>70</v>
      </c>
    </row>
    <row r="22" spans="2:11" x14ac:dyDescent="0.25">
      <c r="B22" s="40" t="s">
        <v>29</v>
      </c>
      <c r="C22" s="41" t="s">
        <v>69</v>
      </c>
      <c r="D22" s="42">
        <v>70</v>
      </c>
      <c r="E22" s="42">
        <v>70</v>
      </c>
      <c r="F22" s="42">
        <v>70</v>
      </c>
      <c r="G22" s="40" t="s">
        <v>90</v>
      </c>
      <c r="H22" s="44" t="s">
        <v>11</v>
      </c>
      <c r="I22" s="42" t="s">
        <v>95</v>
      </c>
      <c r="J22" s="7">
        <v>10</v>
      </c>
      <c r="K22" s="1">
        <f>95</f>
        <v>95</v>
      </c>
    </row>
    <row r="23" spans="2:11" x14ac:dyDescent="0.25">
      <c r="B23" s="40" t="s">
        <v>29</v>
      </c>
      <c r="C23" s="41" t="s">
        <v>71</v>
      </c>
      <c r="D23" s="42">
        <v>70</v>
      </c>
      <c r="E23" s="42">
        <v>70</v>
      </c>
      <c r="F23" s="42">
        <v>70</v>
      </c>
      <c r="G23" s="45" t="s">
        <v>22</v>
      </c>
      <c r="H23" s="44" t="s">
        <v>11</v>
      </c>
      <c r="I23" s="44" t="s">
        <v>98</v>
      </c>
      <c r="J23" s="7">
        <v>10</v>
      </c>
      <c r="K23" s="1">
        <f>95</f>
        <v>95</v>
      </c>
    </row>
    <row r="24" spans="2:11" x14ac:dyDescent="0.25">
      <c r="B24" s="40" t="s">
        <v>29</v>
      </c>
      <c r="C24" s="41" t="s">
        <v>72</v>
      </c>
      <c r="D24" s="42">
        <v>80</v>
      </c>
      <c r="E24" s="42">
        <v>80</v>
      </c>
      <c r="F24" s="42">
        <v>80</v>
      </c>
      <c r="G24" s="40" t="s">
        <v>104</v>
      </c>
      <c r="H24" s="44" t="s">
        <v>11</v>
      </c>
      <c r="I24" s="44" t="s">
        <v>118</v>
      </c>
      <c r="J24" s="7">
        <v>10</v>
      </c>
      <c r="K24" s="1">
        <f>150</f>
        <v>150</v>
      </c>
    </row>
    <row r="25" spans="2:11" x14ac:dyDescent="0.25">
      <c r="B25" s="40" t="s">
        <v>29</v>
      </c>
      <c r="C25" s="41" t="s">
        <v>73</v>
      </c>
      <c r="D25" s="42">
        <v>70</v>
      </c>
      <c r="E25" s="42">
        <v>70</v>
      </c>
      <c r="F25" s="42">
        <v>70</v>
      </c>
      <c r="G25" s="45" t="s">
        <v>22</v>
      </c>
      <c r="H25" s="44" t="s">
        <v>11</v>
      </c>
      <c r="I25" s="42" t="s">
        <v>102</v>
      </c>
      <c r="J25" s="7">
        <v>10</v>
      </c>
      <c r="K25" s="1">
        <f>70</f>
        <v>70</v>
      </c>
    </row>
    <row r="26" spans="2:11" x14ac:dyDescent="0.25">
      <c r="B26" s="40" t="s">
        <v>29</v>
      </c>
      <c r="C26" s="41" t="s">
        <v>74</v>
      </c>
      <c r="D26" s="42">
        <v>75</v>
      </c>
      <c r="E26" s="42">
        <v>75</v>
      </c>
      <c r="F26" s="42">
        <v>75</v>
      </c>
      <c r="G26" s="40" t="s">
        <v>104</v>
      </c>
      <c r="H26" s="44" t="s">
        <v>11</v>
      </c>
      <c r="I26" s="44" t="s">
        <v>118</v>
      </c>
      <c r="J26" s="7">
        <v>10</v>
      </c>
      <c r="K26" s="2">
        <f>40</f>
        <v>40</v>
      </c>
    </row>
    <row r="27" spans="2:11" x14ac:dyDescent="0.25">
      <c r="B27" s="40" t="s">
        <v>29</v>
      </c>
      <c r="C27" s="41" t="s">
        <v>81</v>
      </c>
      <c r="D27" s="42">
        <v>70</v>
      </c>
      <c r="E27" s="42">
        <v>70</v>
      </c>
      <c r="F27" s="42">
        <v>70</v>
      </c>
      <c r="G27" s="45" t="s">
        <v>82</v>
      </c>
      <c r="H27" s="44" t="s">
        <v>11</v>
      </c>
      <c r="I27" s="42" t="s">
        <v>99</v>
      </c>
      <c r="J27" s="7">
        <v>10</v>
      </c>
      <c r="K27" s="1">
        <f>75</f>
        <v>75</v>
      </c>
    </row>
    <row r="28" spans="2:11" x14ac:dyDescent="0.25">
      <c r="B28" s="40" t="s">
        <v>29</v>
      </c>
      <c r="C28" s="41" t="s">
        <v>83</v>
      </c>
      <c r="D28" s="42">
        <v>80</v>
      </c>
      <c r="E28" s="42">
        <v>80</v>
      </c>
      <c r="F28" s="42">
        <v>80</v>
      </c>
      <c r="G28" s="45" t="s">
        <v>17</v>
      </c>
      <c r="H28" s="44" t="s">
        <v>11</v>
      </c>
      <c r="I28" s="44" t="s">
        <v>118</v>
      </c>
      <c r="J28" s="7">
        <v>10</v>
      </c>
      <c r="K28" s="1">
        <f>70</f>
        <v>70</v>
      </c>
    </row>
    <row r="29" spans="2:11" x14ac:dyDescent="0.25">
      <c r="B29" s="40" t="s">
        <v>29</v>
      </c>
      <c r="C29" s="41" t="s">
        <v>84</v>
      </c>
      <c r="D29" s="42">
        <v>70</v>
      </c>
      <c r="E29" s="42">
        <v>70</v>
      </c>
      <c r="F29" s="42">
        <v>70</v>
      </c>
      <c r="G29" s="40" t="s">
        <v>126</v>
      </c>
      <c r="H29" s="44" t="s">
        <v>11</v>
      </c>
      <c r="I29" s="42" t="s">
        <v>89</v>
      </c>
      <c r="J29" s="7">
        <v>10</v>
      </c>
      <c r="K29" s="2">
        <f>40</f>
        <v>40</v>
      </c>
    </row>
    <row r="30" spans="2:11" x14ac:dyDescent="0.25">
      <c r="B30" s="40" t="s">
        <v>29</v>
      </c>
      <c r="C30" s="41" t="s">
        <v>86</v>
      </c>
      <c r="D30" s="42">
        <v>80</v>
      </c>
      <c r="E30" s="42">
        <v>80</v>
      </c>
      <c r="F30" s="42">
        <v>80</v>
      </c>
      <c r="G30" s="40" t="s">
        <v>104</v>
      </c>
      <c r="H30" s="44" t="s">
        <v>11</v>
      </c>
      <c r="I30" s="44" t="s">
        <v>118</v>
      </c>
      <c r="J30" s="7">
        <v>10</v>
      </c>
      <c r="K30" s="1">
        <f>80</f>
        <v>80</v>
      </c>
    </row>
    <row r="31" spans="2:11" x14ac:dyDescent="0.25">
      <c r="B31" s="40" t="s">
        <v>29</v>
      </c>
      <c r="C31" s="41" t="s">
        <v>87</v>
      </c>
      <c r="D31" s="42">
        <v>80</v>
      </c>
      <c r="E31" s="42">
        <v>80</v>
      </c>
      <c r="F31" s="42">
        <v>80</v>
      </c>
      <c r="G31" s="40" t="s">
        <v>104</v>
      </c>
      <c r="H31" s="44" t="s">
        <v>11</v>
      </c>
      <c r="I31" s="44" t="s">
        <v>118</v>
      </c>
      <c r="J31" s="7">
        <v>10</v>
      </c>
      <c r="K31" s="1">
        <f>55</f>
        <v>55</v>
      </c>
    </row>
    <row r="32" spans="2:11" x14ac:dyDescent="0.25">
      <c r="B32" s="40" t="s">
        <v>36</v>
      </c>
      <c r="C32" s="41" t="s">
        <v>37</v>
      </c>
      <c r="D32" s="42">
        <v>115</v>
      </c>
      <c r="E32" s="42">
        <v>115</v>
      </c>
      <c r="F32" s="42">
        <v>115</v>
      </c>
      <c r="G32" s="45" t="s">
        <v>10</v>
      </c>
      <c r="H32" s="44" t="s">
        <v>11</v>
      </c>
      <c r="I32" s="44" t="s">
        <v>121</v>
      </c>
      <c r="J32" s="7">
        <v>10</v>
      </c>
      <c r="K32" s="1">
        <f>40</f>
        <v>40</v>
      </c>
    </row>
    <row r="33" spans="2:11" x14ac:dyDescent="0.25">
      <c r="B33" s="45" t="s">
        <v>24</v>
      </c>
      <c r="C33" s="41" t="s">
        <v>25</v>
      </c>
      <c r="D33" s="42">
        <v>105</v>
      </c>
      <c r="E33" s="42">
        <v>105</v>
      </c>
      <c r="F33" s="42">
        <v>105</v>
      </c>
      <c r="G33" s="45" t="s">
        <v>10</v>
      </c>
      <c r="H33" s="44" t="s">
        <v>11</v>
      </c>
      <c r="I33" s="44" t="s">
        <v>120</v>
      </c>
      <c r="J33" s="7">
        <v>10</v>
      </c>
      <c r="K33" s="1">
        <f>80</f>
        <v>80</v>
      </c>
    </row>
    <row r="34" spans="2:11" x14ac:dyDescent="0.25">
      <c r="B34" s="40" t="s">
        <v>24</v>
      </c>
      <c r="C34" s="41" t="s">
        <v>57</v>
      </c>
      <c r="D34" s="42">
        <v>105</v>
      </c>
      <c r="E34" s="42">
        <v>105</v>
      </c>
      <c r="F34" s="42">
        <v>105</v>
      </c>
      <c r="G34" s="40" t="s">
        <v>14</v>
      </c>
      <c r="H34" s="44" t="s">
        <v>11</v>
      </c>
      <c r="I34" s="44" t="s">
        <v>127</v>
      </c>
      <c r="J34" s="7">
        <v>10</v>
      </c>
      <c r="K34" s="2">
        <f>40</f>
        <v>40</v>
      </c>
    </row>
    <row r="35" spans="2:11" x14ac:dyDescent="0.25">
      <c r="B35" s="40" t="s">
        <v>12</v>
      </c>
      <c r="C35" s="41" t="s">
        <v>13</v>
      </c>
      <c r="D35" s="42">
        <v>220</v>
      </c>
      <c r="E35" s="42">
        <v>220</v>
      </c>
      <c r="F35" s="42">
        <v>220</v>
      </c>
      <c r="G35" s="40" t="s">
        <v>61</v>
      </c>
      <c r="H35" s="44" t="s">
        <v>11</v>
      </c>
      <c r="I35" s="42" t="s">
        <v>109</v>
      </c>
      <c r="J35" s="7">
        <v>10</v>
      </c>
      <c r="K35" s="1">
        <f>75</f>
        <v>75</v>
      </c>
    </row>
    <row r="36" spans="2:11" x14ac:dyDescent="0.25">
      <c r="B36" s="45" t="s">
        <v>12</v>
      </c>
      <c r="C36" s="41" t="s">
        <v>23</v>
      </c>
      <c r="D36" s="42">
        <v>235</v>
      </c>
      <c r="E36" s="42">
        <v>235</v>
      </c>
      <c r="F36" s="42">
        <v>235</v>
      </c>
      <c r="G36" s="45" t="s">
        <v>10</v>
      </c>
      <c r="H36" s="44" t="s">
        <v>11</v>
      </c>
      <c r="I36" s="44" t="s">
        <v>94</v>
      </c>
      <c r="J36" s="7">
        <v>10</v>
      </c>
      <c r="K36" s="1">
        <f>85</f>
        <v>85</v>
      </c>
    </row>
    <row r="37" spans="2:11" x14ac:dyDescent="0.25">
      <c r="B37" s="40" t="s">
        <v>12</v>
      </c>
      <c r="C37" s="41" t="s">
        <v>26</v>
      </c>
      <c r="D37" s="42">
        <v>220</v>
      </c>
      <c r="E37" s="42">
        <v>220</v>
      </c>
      <c r="F37" s="42">
        <v>220</v>
      </c>
      <c r="G37" s="45" t="s">
        <v>14</v>
      </c>
      <c r="H37" s="44" t="s">
        <v>11</v>
      </c>
      <c r="I37" s="42" t="s">
        <v>124</v>
      </c>
      <c r="J37" s="7">
        <v>10</v>
      </c>
      <c r="K37" s="1">
        <f>150</f>
        <v>150</v>
      </c>
    </row>
    <row r="38" spans="2:11" x14ac:dyDescent="0.25">
      <c r="B38" s="40" t="s">
        <v>12</v>
      </c>
      <c r="C38" s="41" t="s">
        <v>32</v>
      </c>
      <c r="D38" s="42">
        <v>150</v>
      </c>
      <c r="E38" s="42">
        <v>150</v>
      </c>
      <c r="F38" s="42">
        <v>150</v>
      </c>
      <c r="G38" s="45" t="s">
        <v>10</v>
      </c>
      <c r="H38" s="44" t="s">
        <v>11</v>
      </c>
      <c r="I38" s="44" t="s">
        <v>96</v>
      </c>
      <c r="J38" s="7">
        <v>10</v>
      </c>
      <c r="K38" s="1">
        <f>75</f>
        <v>75</v>
      </c>
    </row>
    <row r="39" spans="2:11" x14ac:dyDescent="0.25">
      <c r="B39" s="40" t="s">
        <v>12</v>
      </c>
      <c r="C39" s="41" t="s">
        <v>60</v>
      </c>
      <c r="D39" s="42">
        <v>220</v>
      </c>
      <c r="E39" s="42">
        <v>220</v>
      </c>
      <c r="F39" s="42">
        <v>220</v>
      </c>
      <c r="G39" s="40" t="s">
        <v>61</v>
      </c>
      <c r="H39" s="44" t="s">
        <v>11</v>
      </c>
      <c r="I39" s="44" t="s">
        <v>113</v>
      </c>
      <c r="J39" s="7">
        <v>10</v>
      </c>
      <c r="K39" s="1">
        <f>85</f>
        <v>85</v>
      </c>
    </row>
    <row r="40" spans="2:11" x14ac:dyDescent="0.25">
      <c r="B40" s="40" t="s">
        <v>12</v>
      </c>
      <c r="C40" s="41" t="s">
        <v>62</v>
      </c>
      <c r="D40" s="42">
        <v>150</v>
      </c>
      <c r="E40" s="42">
        <v>150</v>
      </c>
      <c r="F40" s="42">
        <v>150</v>
      </c>
      <c r="G40" s="40" t="s">
        <v>133</v>
      </c>
      <c r="H40" s="44" t="s">
        <v>11</v>
      </c>
      <c r="I40" s="44" t="s">
        <v>94</v>
      </c>
      <c r="J40" s="7">
        <v>10</v>
      </c>
      <c r="K40" s="1">
        <f>70</f>
        <v>70</v>
      </c>
    </row>
    <row r="41" spans="2:11" x14ac:dyDescent="0.25">
      <c r="B41" s="40" t="s">
        <v>12</v>
      </c>
      <c r="C41" s="41" t="s">
        <v>80</v>
      </c>
      <c r="D41" s="42">
        <v>245</v>
      </c>
      <c r="E41" s="42">
        <v>245</v>
      </c>
      <c r="F41" s="42">
        <v>245</v>
      </c>
      <c r="G41" s="40" t="s">
        <v>10</v>
      </c>
      <c r="H41" s="44" t="s">
        <v>11</v>
      </c>
      <c r="I41" s="44" t="s">
        <v>108</v>
      </c>
      <c r="J41" s="7">
        <v>10</v>
      </c>
      <c r="K41" s="2">
        <f>40</f>
        <v>40</v>
      </c>
    </row>
    <row r="42" spans="2:11" x14ac:dyDescent="0.25">
      <c r="B42" s="40" t="s">
        <v>47</v>
      </c>
      <c r="C42" s="41" t="s">
        <v>48</v>
      </c>
      <c r="D42" s="42">
        <v>115</v>
      </c>
      <c r="E42" s="42">
        <v>115</v>
      </c>
      <c r="F42" s="42">
        <v>115</v>
      </c>
      <c r="G42" s="40" t="s">
        <v>14</v>
      </c>
      <c r="H42" s="44" t="s">
        <v>11</v>
      </c>
      <c r="I42" s="42" t="s">
        <v>117</v>
      </c>
      <c r="J42" s="7">
        <v>10</v>
      </c>
      <c r="K42" s="1">
        <f>75</f>
        <v>75</v>
      </c>
    </row>
    <row r="43" spans="2:11" x14ac:dyDescent="0.25">
      <c r="B43" s="40" t="s">
        <v>47</v>
      </c>
      <c r="C43" s="41" t="s">
        <v>70</v>
      </c>
      <c r="D43" s="42">
        <v>115</v>
      </c>
      <c r="E43" s="42">
        <v>115</v>
      </c>
      <c r="F43" s="42">
        <v>115</v>
      </c>
      <c r="G43" s="45" t="s">
        <v>10</v>
      </c>
      <c r="H43" s="44" t="s">
        <v>11</v>
      </c>
      <c r="I43" s="44" t="s">
        <v>92</v>
      </c>
      <c r="J43" s="7">
        <v>10</v>
      </c>
      <c r="K43" s="1">
        <f>85</f>
        <v>85</v>
      </c>
    </row>
    <row r="44" spans="2:11" x14ac:dyDescent="0.25">
      <c r="B44" s="40" t="s">
        <v>47</v>
      </c>
      <c r="C44" s="41" t="s">
        <v>78</v>
      </c>
      <c r="D44" s="42">
        <v>115</v>
      </c>
      <c r="E44" s="42">
        <v>115</v>
      </c>
      <c r="F44" s="42">
        <v>115</v>
      </c>
      <c r="G44" s="45" t="s">
        <v>10</v>
      </c>
      <c r="H44" s="44" t="s">
        <v>11</v>
      </c>
      <c r="I44" s="44" t="s">
        <v>92</v>
      </c>
      <c r="J44" s="7">
        <v>10</v>
      </c>
      <c r="K44" s="1">
        <f>85</f>
        <v>85</v>
      </c>
    </row>
    <row r="45" spans="2:11" x14ac:dyDescent="0.25">
      <c r="B45" s="40" t="s">
        <v>55</v>
      </c>
      <c r="C45" s="41" t="s">
        <v>56</v>
      </c>
      <c r="D45" s="42">
        <v>95</v>
      </c>
      <c r="E45" s="42">
        <v>95</v>
      </c>
      <c r="F45" s="42">
        <v>95</v>
      </c>
      <c r="G45" s="40" t="s">
        <v>14</v>
      </c>
      <c r="H45" s="44" t="s">
        <v>11</v>
      </c>
      <c r="I45" s="44" t="s">
        <v>116</v>
      </c>
      <c r="J45" s="7">
        <v>10</v>
      </c>
      <c r="K45" s="1">
        <f>75</f>
        <v>75</v>
      </c>
    </row>
    <row r="46" spans="2:11" x14ac:dyDescent="0.25">
      <c r="B46" s="40" t="s">
        <v>55</v>
      </c>
      <c r="C46" s="41" t="s">
        <v>59</v>
      </c>
      <c r="D46" s="42">
        <v>95</v>
      </c>
      <c r="E46" s="42">
        <v>95</v>
      </c>
      <c r="F46" s="42">
        <v>95</v>
      </c>
      <c r="G46" s="40" t="s">
        <v>14</v>
      </c>
      <c r="H46" s="44" t="s">
        <v>11</v>
      </c>
      <c r="I46" s="44" t="s">
        <v>116</v>
      </c>
      <c r="J46" s="7">
        <v>10</v>
      </c>
      <c r="K46" s="2">
        <f>40</f>
        <v>40</v>
      </c>
    </row>
    <row r="47" spans="2:11" x14ac:dyDescent="0.25">
      <c r="B47" s="40" t="s">
        <v>55</v>
      </c>
      <c r="C47" s="41" t="s">
        <v>64</v>
      </c>
      <c r="D47" s="42">
        <v>95</v>
      </c>
      <c r="E47" s="42">
        <v>95</v>
      </c>
      <c r="F47" s="42">
        <v>95</v>
      </c>
      <c r="G47" s="40" t="s">
        <v>14</v>
      </c>
      <c r="H47" s="44" t="s">
        <v>11</v>
      </c>
      <c r="I47" s="44" t="s">
        <v>116</v>
      </c>
      <c r="J47" s="7">
        <v>10</v>
      </c>
      <c r="K47" s="1">
        <f>80</f>
        <v>80</v>
      </c>
    </row>
    <row r="48" spans="2:11" x14ac:dyDescent="0.25">
      <c r="B48" s="40" t="s">
        <v>55</v>
      </c>
      <c r="C48" s="41" t="s">
        <v>107</v>
      </c>
      <c r="D48" s="42">
        <v>95</v>
      </c>
      <c r="E48" s="42">
        <v>95</v>
      </c>
      <c r="F48" s="42">
        <v>95</v>
      </c>
      <c r="G48" s="40" t="s">
        <v>14</v>
      </c>
      <c r="H48" s="44" t="s">
        <v>11</v>
      </c>
      <c r="I48" s="44" t="s">
        <v>103</v>
      </c>
      <c r="J48" s="7">
        <v>10</v>
      </c>
      <c r="K48" s="2">
        <f>40</f>
        <v>40</v>
      </c>
    </row>
    <row r="49" spans="2:11" x14ac:dyDescent="0.25">
      <c r="B49" s="40" t="s">
        <v>55</v>
      </c>
      <c r="C49" s="41" t="s">
        <v>85</v>
      </c>
      <c r="D49" s="42">
        <v>95</v>
      </c>
      <c r="E49" s="42">
        <v>95</v>
      </c>
      <c r="F49" s="42">
        <v>95</v>
      </c>
      <c r="G49" s="40" t="s">
        <v>14</v>
      </c>
      <c r="H49" s="44" t="s">
        <v>11</v>
      </c>
      <c r="I49" s="44" t="s">
        <v>103</v>
      </c>
      <c r="J49" s="7">
        <v>10</v>
      </c>
      <c r="K49" s="1">
        <f>70</f>
        <v>70</v>
      </c>
    </row>
    <row r="50" spans="2:11" x14ac:dyDescent="0.25">
      <c r="B50" s="40" t="s">
        <v>20</v>
      </c>
      <c r="C50" s="41" t="s">
        <v>21</v>
      </c>
      <c r="D50" s="42">
        <v>70</v>
      </c>
      <c r="E50" s="42">
        <v>70</v>
      </c>
      <c r="F50" s="42">
        <v>70</v>
      </c>
      <c r="G50" s="45" t="s">
        <v>22</v>
      </c>
      <c r="H50" s="44" t="s">
        <v>11</v>
      </c>
      <c r="I50" s="44" t="s">
        <v>101</v>
      </c>
      <c r="J50" s="7">
        <v>10</v>
      </c>
      <c r="K50" s="2">
        <f>40</f>
        <v>40</v>
      </c>
    </row>
    <row r="51" spans="2:11" x14ac:dyDescent="0.25">
      <c r="B51" s="40" t="s">
        <v>65</v>
      </c>
      <c r="C51" s="41" t="s">
        <v>66</v>
      </c>
      <c r="D51" s="42">
        <v>105</v>
      </c>
      <c r="E51" s="42">
        <v>105</v>
      </c>
      <c r="F51" s="42">
        <v>105</v>
      </c>
      <c r="G51" s="45" t="s">
        <v>10</v>
      </c>
      <c r="H51" s="44" t="s">
        <v>11</v>
      </c>
      <c r="I51" s="44" t="s">
        <v>93</v>
      </c>
      <c r="J51" s="7">
        <v>10</v>
      </c>
      <c r="K51" s="1">
        <f>55</f>
        <v>55</v>
      </c>
    </row>
    <row r="52" spans="2:11" x14ac:dyDescent="0.25">
      <c r="B52" s="40" t="s">
        <v>65</v>
      </c>
      <c r="C52" s="41" t="s">
        <v>67</v>
      </c>
      <c r="D52" s="42">
        <v>105</v>
      </c>
      <c r="E52" s="42">
        <v>105</v>
      </c>
      <c r="F52" s="42">
        <v>105</v>
      </c>
      <c r="G52" s="45" t="s">
        <v>10</v>
      </c>
      <c r="H52" s="44" t="s">
        <v>11</v>
      </c>
      <c r="I52" s="44" t="s">
        <v>92</v>
      </c>
      <c r="J52" s="7">
        <v>10</v>
      </c>
      <c r="K52" s="1">
        <f>75</f>
        <v>75</v>
      </c>
    </row>
    <row r="53" spans="2:11" x14ac:dyDescent="0.25">
      <c r="B53" s="40" t="s">
        <v>65</v>
      </c>
      <c r="C53" s="41" t="s">
        <v>68</v>
      </c>
      <c r="D53" s="42">
        <v>95</v>
      </c>
      <c r="E53" s="42">
        <v>95</v>
      </c>
      <c r="F53" s="42">
        <v>95</v>
      </c>
      <c r="G53" s="45" t="s">
        <v>14</v>
      </c>
      <c r="H53" s="44" t="s">
        <v>11</v>
      </c>
      <c r="I53" s="44" t="s">
        <v>112</v>
      </c>
      <c r="J53" s="7">
        <v>10</v>
      </c>
      <c r="K53" s="2">
        <f>55</f>
        <v>55</v>
      </c>
    </row>
    <row r="54" spans="2:11" x14ac:dyDescent="0.25">
      <c r="B54" s="40" t="s">
        <v>8</v>
      </c>
      <c r="C54" s="41" t="s">
        <v>9</v>
      </c>
      <c r="D54" s="42">
        <v>150</v>
      </c>
      <c r="E54" s="42">
        <v>150</v>
      </c>
      <c r="F54" s="42">
        <v>150</v>
      </c>
      <c r="G54" s="40" t="s">
        <v>14</v>
      </c>
      <c r="H54" s="44" t="s">
        <v>11</v>
      </c>
      <c r="I54" s="44" t="s">
        <v>100</v>
      </c>
      <c r="J54" s="7">
        <v>10</v>
      </c>
      <c r="K54" s="1">
        <f>80</f>
        <v>80</v>
      </c>
    </row>
    <row r="55" spans="2:11" x14ac:dyDescent="0.25">
      <c r="B55" s="40" t="s">
        <v>52</v>
      </c>
      <c r="C55" s="41" t="s">
        <v>53</v>
      </c>
      <c r="D55" s="42">
        <v>115</v>
      </c>
      <c r="E55" s="42">
        <v>115</v>
      </c>
      <c r="F55" s="42">
        <v>115</v>
      </c>
      <c r="G55" s="40" t="s">
        <v>14</v>
      </c>
      <c r="H55" s="44" t="s">
        <v>11</v>
      </c>
      <c r="I55" s="44" t="s">
        <v>94</v>
      </c>
      <c r="J55" s="7">
        <v>10</v>
      </c>
      <c r="K55" s="1">
        <f>150</f>
        <v>150</v>
      </c>
    </row>
    <row r="56" spans="2:11" x14ac:dyDescent="0.25">
      <c r="B56" s="40" t="s">
        <v>76</v>
      </c>
      <c r="C56" s="41" t="s">
        <v>77</v>
      </c>
      <c r="D56" s="42">
        <v>75</v>
      </c>
      <c r="E56" s="42">
        <v>75</v>
      </c>
      <c r="F56" s="42">
        <v>75</v>
      </c>
      <c r="G56" s="40" t="s">
        <v>123</v>
      </c>
      <c r="H56" s="44" t="s">
        <v>11</v>
      </c>
      <c r="I56" s="44" t="s">
        <v>119</v>
      </c>
      <c r="J56" s="7">
        <v>10</v>
      </c>
      <c r="K56" s="1">
        <f>75</f>
        <v>75</v>
      </c>
    </row>
    <row r="57" spans="2:11" x14ac:dyDescent="0.25">
      <c r="B57" s="40" t="s">
        <v>38</v>
      </c>
      <c r="C57" s="41" t="s">
        <v>39</v>
      </c>
      <c r="D57" s="42">
        <v>115</v>
      </c>
      <c r="E57" s="42">
        <v>115</v>
      </c>
      <c r="F57" s="42">
        <v>115</v>
      </c>
      <c r="G57" s="45" t="s">
        <v>10</v>
      </c>
      <c r="H57" s="44" t="s">
        <v>11</v>
      </c>
      <c r="I57" s="44" t="s">
        <v>109</v>
      </c>
      <c r="J57" s="7">
        <v>10</v>
      </c>
      <c r="K57" s="1">
        <f>110</f>
        <v>110</v>
      </c>
    </row>
    <row r="58" spans="2:11" x14ac:dyDescent="0.25">
      <c r="B58" s="40" t="s">
        <v>33</v>
      </c>
      <c r="C58" s="41" t="s">
        <v>34</v>
      </c>
      <c r="D58" s="42">
        <v>115</v>
      </c>
      <c r="E58" s="42">
        <v>115</v>
      </c>
      <c r="F58" s="42">
        <v>115</v>
      </c>
      <c r="G58" s="45" t="s">
        <v>10</v>
      </c>
      <c r="H58" s="44" t="s">
        <v>11</v>
      </c>
      <c r="I58" s="44" t="s">
        <v>94</v>
      </c>
      <c r="J58" s="7">
        <v>10</v>
      </c>
      <c r="K58" s="2">
        <f>40</f>
        <v>40</v>
      </c>
    </row>
    <row r="59" spans="2:11" x14ac:dyDescent="0.25">
      <c r="B59" s="40" t="s">
        <v>50</v>
      </c>
      <c r="C59" s="41" t="s">
        <v>105</v>
      </c>
      <c r="D59" s="42">
        <v>70</v>
      </c>
      <c r="E59" s="42">
        <v>70</v>
      </c>
      <c r="F59" s="42">
        <v>70</v>
      </c>
      <c r="G59" s="40" t="s">
        <v>51</v>
      </c>
      <c r="H59" s="44" t="s">
        <v>11</v>
      </c>
      <c r="I59" s="44" t="s">
        <v>99</v>
      </c>
      <c r="J59" s="7">
        <v>10</v>
      </c>
      <c r="K59" s="1">
        <f>70</f>
        <v>70</v>
      </c>
    </row>
    <row r="60" spans="2:11" x14ac:dyDescent="0.25">
      <c r="B60" s="40" t="s">
        <v>50</v>
      </c>
      <c r="C60" s="41" t="s">
        <v>54</v>
      </c>
      <c r="D60" s="42">
        <v>70</v>
      </c>
      <c r="E60" s="42">
        <v>70</v>
      </c>
      <c r="F60" s="42">
        <v>70</v>
      </c>
      <c r="G60" s="45" t="s">
        <v>22</v>
      </c>
      <c r="H60" s="44" t="s">
        <v>11</v>
      </c>
      <c r="I60" s="44" t="s">
        <v>99</v>
      </c>
      <c r="J60" s="7">
        <v>10</v>
      </c>
      <c r="K60" s="2">
        <f>40</f>
        <v>40</v>
      </c>
    </row>
    <row r="61" spans="2:11" x14ac:dyDescent="0.25">
      <c r="B61" s="40" t="s">
        <v>15</v>
      </c>
      <c r="C61" s="41" t="s">
        <v>16</v>
      </c>
      <c r="D61" s="42">
        <v>110</v>
      </c>
      <c r="E61" s="42">
        <v>110</v>
      </c>
      <c r="F61" s="42">
        <v>110</v>
      </c>
      <c r="G61" s="40" t="s">
        <v>17</v>
      </c>
      <c r="H61" s="44" t="s">
        <v>11</v>
      </c>
      <c r="I61" s="42" t="s">
        <v>117</v>
      </c>
      <c r="J61" s="7">
        <v>10</v>
      </c>
      <c r="K61" s="1">
        <f>75</f>
        <v>75</v>
      </c>
    </row>
    <row r="62" spans="2:11" x14ac:dyDescent="0.25">
      <c r="B62" s="40" t="s">
        <v>43</v>
      </c>
      <c r="C62" s="41" t="s">
        <v>44</v>
      </c>
      <c r="D62" s="42">
        <v>95</v>
      </c>
      <c r="E62" s="42">
        <v>95</v>
      </c>
      <c r="F62" s="42">
        <v>95</v>
      </c>
      <c r="G62" s="45" t="s">
        <v>14</v>
      </c>
      <c r="H62" s="44" t="s">
        <v>11</v>
      </c>
      <c r="I62" s="44" t="s">
        <v>125</v>
      </c>
      <c r="J62" s="7">
        <v>10</v>
      </c>
      <c r="K62" s="1">
        <f>70</f>
        <v>70</v>
      </c>
    </row>
    <row r="63" spans="2:11" x14ac:dyDescent="0.25">
      <c r="B63" s="40" t="s">
        <v>43</v>
      </c>
      <c r="C63" s="41" t="s">
        <v>45</v>
      </c>
      <c r="D63" s="42">
        <v>90</v>
      </c>
      <c r="E63" s="42">
        <v>90</v>
      </c>
      <c r="F63" s="42">
        <v>90</v>
      </c>
      <c r="G63" s="45" t="s">
        <v>14</v>
      </c>
      <c r="H63" s="44" t="s">
        <v>11</v>
      </c>
      <c r="I63" s="44" t="s">
        <v>117</v>
      </c>
      <c r="J63" s="7">
        <v>10</v>
      </c>
      <c r="K63" s="1">
        <f>70</f>
        <v>70</v>
      </c>
    </row>
    <row r="64" spans="2:11" x14ac:dyDescent="0.25">
      <c r="B64" s="51"/>
      <c r="C64" s="4"/>
      <c r="D64" s="4"/>
      <c r="E64" s="5"/>
      <c r="F64" s="5"/>
      <c r="G64" s="6"/>
      <c r="H64" s="6"/>
      <c r="I64" s="7" t="s">
        <v>88</v>
      </c>
    </row>
    <row r="66" spans="2:4" ht="18.75" customHeight="1" x14ac:dyDescent="0.25">
      <c r="B66" s="36" t="s">
        <v>138</v>
      </c>
      <c r="C66" s="13"/>
      <c r="D66" s="13"/>
    </row>
    <row r="67" spans="2:4" ht="18.75" customHeight="1" x14ac:dyDescent="0.25">
      <c r="B67" s="36" t="s">
        <v>137</v>
      </c>
      <c r="C67" s="13"/>
      <c r="D67" s="13"/>
    </row>
    <row r="68" spans="2:4" ht="18.75" customHeight="1" x14ac:dyDescent="0.25">
      <c r="B68" s="36" t="s">
        <v>136</v>
      </c>
      <c r="C68" s="13"/>
      <c r="D68" s="13"/>
    </row>
    <row r="69" spans="2:4" ht="18.75" customHeight="1" x14ac:dyDescent="0.25">
      <c r="B69" s="36" t="s">
        <v>134</v>
      </c>
      <c r="C69" s="13"/>
      <c r="D69" s="13"/>
    </row>
    <row r="70" spans="2:4" x14ac:dyDescent="0.25">
      <c r="B70" s="37"/>
    </row>
    <row r="71" spans="2:4" x14ac:dyDescent="0.25">
      <c r="B71" s="37"/>
    </row>
  </sheetData>
  <autoFilter ref="B7:I63">
    <sortState ref="B13:I69">
      <sortCondition ref="B12:B68"/>
    </sortState>
  </autoFilter>
  <mergeCells count="2">
    <mergeCell ref="B6:I6"/>
    <mergeCell ref="B1:F1"/>
  </mergeCells>
  <printOptions horizontalCentered="1"/>
  <pageMargins left="0" right="0" top="0.39370078740157483" bottom="0" header="0.31496062992125984" footer="0.31496062992125984"/>
  <pageSetup paperSize="9" scale="6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1"/>
  <sheetViews>
    <sheetView showGridLines="0" zoomScale="70" zoomScaleNormal="70" workbookViewId="0">
      <selection activeCell="B3" sqref="B3"/>
    </sheetView>
  </sheetViews>
  <sheetFormatPr baseColWidth="10" defaultColWidth="10.7109375" defaultRowHeight="15" x14ac:dyDescent="0.25"/>
  <cols>
    <col min="1" max="1" width="7.85546875" style="7" customWidth="1"/>
    <col min="2" max="2" width="16.7109375" style="11" customWidth="1"/>
    <col min="3" max="6" width="16.7109375" style="7" customWidth="1"/>
    <col min="7" max="7" width="37.85546875" style="7" customWidth="1"/>
    <col min="8" max="8" width="17" style="7" bestFit="1" customWidth="1"/>
    <col min="9" max="9" width="14.7109375" style="7" bestFit="1" customWidth="1"/>
    <col min="10" max="10" width="0" style="7" hidden="1" customWidth="1"/>
    <col min="11" max="11" width="30.42578125" style="7" hidden="1" customWidth="1"/>
    <col min="12" max="12" width="3.140625" style="7" customWidth="1"/>
    <col min="13" max="16384" width="10.7109375" style="7"/>
  </cols>
  <sheetData>
    <row r="1" spans="2:11" s="8" customFormat="1" ht="21" thickTop="1" x14ac:dyDescent="0.3">
      <c r="B1" s="20"/>
      <c r="C1" s="21"/>
      <c r="D1" s="21"/>
      <c r="E1" s="21"/>
      <c r="F1" s="21"/>
      <c r="G1" s="22"/>
      <c r="H1" s="22"/>
      <c r="I1" s="23"/>
    </row>
    <row r="2" spans="2:11" s="8" customFormat="1" ht="20.25" customHeight="1" x14ac:dyDescent="0.3">
      <c r="B2" s="25" t="s">
        <v>144</v>
      </c>
      <c r="C2" s="17"/>
      <c r="D2" s="17"/>
      <c r="E2" s="17"/>
      <c r="F2" s="17"/>
      <c r="G2" s="14"/>
      <c r="H2" s="14"/>
      <c r="I2" s="24"/>
    </row>
    <row r="3" spans="2:11" s="8" customFormat="1" ht="20.25" x14ac:dyDescent="0.3">
      <c r="B3" s="25" t="s">
        <v>139</v>
      </c>
      <c r="C3" s="18"/>
      <c r="D3" s="18"/>
      <c r="E3" s="18"/>
      <c r="F3" s="18"/>
      <c r="G3" s="15"/>
      <c r="H3" s="15"/>
      <c r="I3" s="26"/>
    </row>
    <row r="4" spans="2:11" s="8" customFormat="1" ht="8.25" customHeight="1" x14ac:dyDescent="0.3">
      <c r="B4" s="27"/>
      <c r="C4" s="19"/>
      <c r="D4" s="19"/>
      <c r="E4" s="19"/>
      <c r="F4" s="19"/>
      <c r="G4" s="16"/>
      <c r="H4" s="16"/>
      <c r="I4" s="28"/>
    </row>
    <row r="5" spans="2:11" s="8" customFormat="1" ht="21" thickBot="1" x14ac:dyDescent="0.35">
      <c r="B5" s="29"/>
      <c r="C5" s="30"/>
      <c r="D5" s="30"/>
      <c r="E5" s="30"/>
      <c r="F5" s="30"/>
      <c r="G5" s="33" t="s">
        <v>135</v>
      </c>
      <c r="H5" s="31"/>
      <c r="I5" s="32"/>
    </row>
    <row r="6" spans="2:11" ht="21" thickTop="1" x14ac:dyDescent="0.25">
      <c r="B6" s="70" t="s">
        <v>140</v>
      </c>
      <c r="C6" s="70"/>
      <c r="D6" s="70"/>
      <c r="E6" s="70"/>
      <c r="F6" s="70"/>
      <c r="G6" s="70"/>
      <c r="H6" s="70"/>
      <c r="I6" s="70"/>
    </row>
    <row r="7" spans="2:11" ht="15.75" x14ac:dyDescent="0.3">
      <c r="B7" s="34" t="s">
        <v>1</v>
      </c>
      <c r="C7" s="35" t="s">
        <v>2</v>
      </c>
      <c r="D7" s="35" t="s">
        <v>4</v>
      </c>
      <c r="E7" s="38" t="s">
        <v>91</v>
      </c>
      <c r="F7" s="38" t="s">
        <v>3</v>
      </c>
      <c r="G7" s="35" t="s">
        <v>5</v>
      </c>
      <c r="H7" s="35" t="s">
        <v>6</v>
      </c>
      <c r="I7" s="35" t="s">
        <v>7</v>
      </c>
      <c r="J7" s="12" t="s">
        <v>114</v>
      </c>
      <c r="K7" s="9" t="s">
        <v>115</v>
      </c>
    </row>
    <row r="8" spans="2:11" x14ac:dyDescent="0.25">
      <c r="B8" s="40" t="s">
        <v>18</v>
      </c>
      <c r="C8" s="41" t="s">
        <v>106</v>
      </c>
      <c r="D8" s="42">
        <v>190</v>
      </c>
      <c r="E8" s="42">
        <v>190</v>
      </c>
      <c r="F8" s="42">
        <v>180</v>
      </c>
      <c r="G8" s="43" t="s">
        <v>110</v>
      </c>
      <c r="H8" s="44" t="s">
        <v>11</v>
      </c>
      <c r="I8" s="44" t="s">
        <v>96</v>
      </c>
      <c r="J8" s="7">
        <v>10</v>
      </c>
      <c r="K8" s="1">
        <f>125</f>
        <v>125</v>
      </c>
    </row>
    <row r="9" spans="2:11" x14ac:dyDescent="0.25">
      <c r="B9" s="40" t="s">
        <v>18</v>
      </c>
      <c r="C9" s="41" t="s">
        <v>19</v>
      </c>
      <c r="D9" s="42">
        <v>190</v>
      </c>
      <c r="E9" s="42">
        <v>190</v>
      </c>
      <c r="F9" s="42">
        <v>180</v>
      </c>
      <c r="G9" s="40" t="s">
        <v>14</v>
      </c>
      <c r="H9" s="44" t="s">
        <v>11</v>
      </c>
      <c r="I9" s="44" t="s">
        <v>100</v>
      </c>
      <c r="J9" s="7">
        <v>10</v>
      </c>
      <c r="K9" s="1">
        <f>150</f>
        <v>150</v>
      </c>
    </row>
    <row r="10" spans="2:11" x14ac:dyDescent="0.25">
      <c r="B10" s="40" t="s">
        <v>18</v>
      </c>
      <c r="C10" s="41" t="s">
        <v>40</v>
      </c>
      <c r="D10" s="42">
        <v>190</v>
      </c>
      <c r="E10" s="42">
        <v>190</v>
      </c>
      <c r="F10" s="42">
        <v>180</v>
      </c>
      <c r="G10" s="43" t="s">
        <v>10</v>
      </c>
      <c r="H10" s="44" t="s">
        <v>11</v>
      </c>
      <c r="I10" s="44" t="s">
        <v>122</v>
      </c>
      <c r="J10" s="7">
        <v>10</v>
      </c>
      <c r="K10" s="1">
        <f>120</f>
        <v>120</v>
      </c>
    </row>
    <row r="11" spans="2:11" x14ac:dyDescent="0.25">
      <c r="B11" s="40" t="s">
        <v>18</v>
      </c>
      <c r="C11" s="41" t="s">
        <v>58</v>
      </c>
      <c r="D11" s="42">
        <v>190</v>
      </c>
      <c r="E11" s="42">
        <v>190</v>
      </c>
      <c r="F11" s="42">
        <v>180</v>
      </c>
      <c r="G11" s="40" t="s">
        <v>14</v>
      </c>
      <c r="H11" s="44" t="s">
        <v>11</v>
      </c>
      <c r="I11" s="44" t="s">
        <v>122</v>
      </c>
      <c r="J11" s="7">
        <v>10</v>
      </c>
      <c r="K11" s="1">
        <f>90</f>
        <v>90</v>
      </c>
    </row>
    <row r="12" spans="2:11" x14ac:dyDescent="0.25">
      <c r="B12" s="40" t="s">
        <v>18</v>
      </c>
      <c r="C12" s="41" t="s">
        <v>79</v>
      </c>
      <c r="D12" s="42">
        <v>190</v>
      </c>
      <c r="E12" s="42">
        <v>190</v>
      </c>
      <c r="F12" s="42">
        <v>180</v>
      </c>
      <c r="G12" s="40" t="s">
        <v>14</v>
      </c>
      <c r="H12" s="44" t="s">
        <v>11</v>
      </c>
      <c r="I12" s="44" t="s">
        <v>100</v>
      </c>
      <c r="J12" s="7">
        <v>10</v>
      </c>
      <c r="K12" s="1">
        <f>150</f>
        <v>150</v>
      </c>
    </row>
    <row r="13" spans="2:11" x14ac:dyDescent="0.25">
      <c r="B13" s="40" t="s">
        <v>27</v>
      </c>
      <c r="C13" s="41" t="s">
        <v>28</v>
      </c>
      <c r="D13" s="42">
        <v>120</v>
      </c>
      <c r="E13" s="42">
        <v>120</v>
      </c>
      <c r="F13" s="42">
        <v>110</v>
      </c>
      <c r="G13" s="45" t="s">
        <v>10</v>
      </c>
      <c r="H13" s="44" t="s">
        <v>11</v>
      </c>
      <c r="I13" s="44" t="s">
        <v>111</v>
      </c>
      <c r="J13" s="7">
        <v>10</v>
      </c>
      <c r="K13" s="2">
        <f>40</f>
        <v>40</v>
      </c>
    </row>
    <row r="14" spans="2:11" x14ac:dyDescent="0.25">
      <c r="B14" s="40" t="s">
        <v>75</v>
      </c>
      <c r="C14" s="46" t="s">
        <v>130</v>
      </c>
      <c r="D14" s="42">
        <v>105</v>
      </c>
      <c r="E14" s="42">
        <v>105</v>
      </c>
      <c r="F14" s="42">
        <v>95</v>
      </c>
      <c r="G14" s="45" t="s">
        <v>10</v>
      </c>
      <c r="H14" s="44" t="s">
        <v>11</v>
      </c>
      <c r="I14" s="44" t="s">
        <v>92</v>
      </c>
      <c r="J14" s="7">
        <v>10</v>
      </c>
      <c r="K14" s="1">
        <f>115</f>
        <v>115</v>
      </c>
    </row>
    <row r="15" spans="2:11" x14ac:dyDescent="0.25">
      <c r="B15" s="40" t="s">
        <v>29</v>
      </c>
      <c r="C15" s="41" t="s">
        <v>30</v>
      </c>
      <c r="D15" s="42">
        <v>145</v>
      </c>
      <c r="E15" s="42">
        <v>145</v>
      </c>
      <c r="F15" s="47" t="s">
        <v>131</v>
      </c>
      <c r="G15" s="45" t="s">
        <v>31</v>
      </c>
      <c r="H15" s="44" t="s">
        <v>11</v>
      </c>
      <c r="I15" s="44" t="s">
        <v>89</v>
      </c>
      <c r="J15" s="7">
        <v>10</v>
      </c>
      <c r="K15" s="1">
        <f>90</f>
        <v>90</v>
      </c>
    </row>
    <row r="16" spans="2:11" x14ac:dyDescent="0.25">
      <c r="B16" s="40" t="s">
        <v>29</v>
      </c>
      <c r="C16" s="41" t="s">
        <v>35</v>
      </c>
      <c r="D16" s="42">
        <v>90</v>
      </c>
      <c r="E16" s="42">
        <v>90</v>
      </c>
      <c r="F16" s="42">
        <v>80</v>
      </c>
      <c r="G16" s="40" t="s">
        <v>14</v>
      </c>
      <c r="H16" s="44" t="s">
        <v>11</v>
      </c>
      <c r="I16" s="44" t="s">
        <v>89</v>
      </c>
      <c r="J16" s="7">
        <v>10</v>
      </c>
      <c r="K16" s="1">
        <f>85</f>
        <v>85</v>
      </c>
    </row>
    <row r="17" spans="2:11" x14ac:dyDescent="0.25">
      <c r="B17" s="40" t="s">
        <v>29</v>
      </c>
      <c r="C17" s="41" t="s">
        <v>41</v>
      </c>
      <c r="D17" s="42">
        <v>90</v>
      </c>
      <c r="E17" s="42">
        <v>90</v>
      </c>
      <c r="F17" s="42">
        <v>80</v>
      </c>
      <c r="G17" s="40" t="s">
        <v>42</v>
      </c>
      <c r="H17" s="44" t="s">
        <v>11</v>
      </c>
      <c r="I17" s="44" t="s">
        <v>89</v>
      </c>
      <c r="J17" s="7">
        <v>10</v>
      </c>
      <c r="K17" s="1">
        <f>90</f>
        <v>90</v>
      </c>
    </row>
    <row r="18" spans="2:11" x14ac:dyDescent="0.25">
      <c r="B18" s="40" t="s">
        <v>29</v>
      </c>
      <c r="C18" s="41" t="s">
        <v>132</v>
      </c>
      <c r="D18" s="42">
        <v>80</v>
      </c>
      <c r="E18" s="42">
        <v>80</v>
      </c>
      <c r="F18" s="42">
        <v>70</v>
      </c>
      <c r="G18" s="40" t="s">
        <v>128</v>
      </c>
      <c r="H18" s="44" t="s">
        <v>11</v>
      </c>
      <c r="I18" s="44" t="s">
        <v>97</v>
      </c>
      <c r="J18" s="7">
        <v>10</v>
      </c>
      <c r="K18" s="1" t="s">
        <v>129</v>
      </c>
    </row>
    <row r="19" spans="2:11" s="10" customFormat="1" x14ac:dyDescent="0.25">
      <c r="B19" s="40" t="s">
        <v>29</v>
      </c>
      <c r="C19" s="41" t="s">
        <v>46</v>
      </c>
      <c r="D19" s="42">
        <v>80</v>
      </c>
      <c r="E19" s="42">
        <v>80</v>
      </c>
      <c r="F19" s="42">
        <v>70</v>
      </c>
      <c r="G19" s="45" t="s">
        <v>22</v>
      </c>
      <c r="H19" s="44" t="s">
        <v>11</v>
      </c>
      <c r="I19" s="44" t="s">
        <v>95</v>
      </c>
      <c r="J19" s="7">
        <v>10</v>
      </c>
      <c r="K19" s="1">
        <f>85</f>
        <v>85</v>
      </c>
    </row>
    <row r="20" spans="2:11" x14ac:dyDescent="0.25">
      <c r="B20" s="40" t="s">
        <v>29</v>
      </c>
      <c r="C20" s="41" t="s">
        <v>49</v>
      </c>
      <c r="D20" s="42">
        <v>85</v>
      </c>
      <c r="E20" s="42">
        <v>85</v>
      </c>
      <c r="F20" s="42">
        <v>75</v>
      </c>
      <c r="G20" s="40" t="s">
        <v>104</v>
      </c>
      <c r="H20" s="44" t="s">
        <v>11</v>
      </c>
      <c r="I20" s="44" t="s">
        <v>118</v>
      </c>
      <c r="J20" s="7">
        <v>10</v>
      </c>
      <c r="K20" s="1">
        <f>80</f>
        <v>80</v>
      </c>
    </row>
    <row r="21" spans="2:11" x14ac:dyDescent="0.25">
      <c r="B21" s="40" t="s">
        <v>29</v>
      </c>
      <c r="C21" s="41" t="s">
        <v>63</v>
      </c>
      <c r="D21" s="42">
        <v>80</v>
      </c>
      <c r="E21" s="42">
        <v>80</v>
      </c>
      <c r="F21" s="42">
        <v>70</v>
      </c>
      <c r="G21" s="45" t="s">
        <v>22</v>
      </c>
      <c r="H21" s="44" t="s">
        <v>11</v>
      </c>
      <c r="I21" s="44" t="s">
        <v>101</v>
      </c>
      <c r="J21" s="7">
        <v>10</v>
      </c>
      <c r="K21" s="1">
        <f>70</f>
        <v>70</v>
      </c>
    </row>
    <row r="22" spans="2:11" x14ac:dyDescent="0.25">
      <c r="B22" s="40" t="s">
        <v>29</v>
      </c>
      <c r="C22" s="41" t="s">
        <v>69</v>
      </c>
      <c r="D22" s="42">
        <v>80</v>
      </c>
      <c r="E22" s="42">
        <v>80</v>
      </c>
      <c r="F22" s="42">
        <v>70</v>
      </c>
      <c r="G22" s="40" t="s">
        <v>90</v>
      </c>
      <c r="H22" s="44" t="s">
        <v>11</v>
      </c>
      <c r="I22" s="42" t="s">
        <v>95</v>
      </c>
      <c r="J22" s="7">
        <v>10</v>
      </c>
      <c r="K22" s="1">
        <f>95</f>
        <v>95</v>
      </c>
    </row>
    <row r="23" spans="2:11" x14ac:dyDescent="0.25">
      <c r="B23" s="40" t="s">
        <v>29</v>
      </c>
      <c r="C23" s="41" t="s">
        <v>71</v>
      </c>
      <c r="D23" s="42">
        <v>80</v>
      </c>
      <c r="E23" s="42">
        <v>80</v>
      </c>
      <c r="F23" s="42">
        <v>70</v>
      </c>
      <c r="G23" s="45" t="s">
        <v>22</v>
      </c>
      <c r="H23" s="44" t="s">
        <v>11</v>
      </c>
      <c r="I23" s="44" t="s">
        <v>98</v>
      </c>
      <c r="J23" s="7">
        <v>10</v>
      </c>
      <c r="K23" s="1">
        <f>95</f>
        <v>95</v>
      </c>
    </row>
    <row r="24" spans="2:11" x14ac:dyDescent="0.25">
      <c r="B24" s="40" t="s">
        <v>29</v>
      </c>
      <c r="C24" s="41" t="s">
        <v>72</v>
      </c>
      <c r="D24" s="42">
        <v>90</v>
      </c>
      <c r="E24" s="42">
        <v>90</v>
      </c>
      <c r="F24" s="42">
        <v>80</v>
      </c>
      <c r="G24" s="40" t="s">
        <v>104</v>
      </c>
      <c r="H24" s="44" t="s">
        <v>11</v>
      </c>
      <c r="I24" s="44" t="s">
        <v>118</v>
      </c>
      <c r="J24" s="7">
        <v>10</v>
      </c>
      <c r="K24" s="1">
        <f>150</f>
        <v>150</v>
      </c>
    </row>
    <row r="25" spans="2:11" x14ac:dyDescent="0.25">
      <c r="B25" s="40" t="s">
        <v>29</v>
      </c>
      <c r="C25" s="41" t="s">
        <v>73</v>
      </c>
      <c r="D25" s="42">
        <v>80</v>
      </c>
      <c r="E25" s="42">
        <v>80</v>
      </c>
      <c r="F25" s="42">
        <v>70</v>
      </c>
      <c r="G25" s="45" t="s">
        <v>22</v>
      </c>
      <c r="H25" s="44" t="s">
        <v>11</v>
      </c>
      <c r="I25" s="42" t="s">
        <v>102</v>
      </c>
      <c r="J25" s="7">
        <v>10</v>
      </c>
      <c r="K25" s="1">
        <f>70</f>
        <v>70</v>
      </c>
    </row>
    <row r="26" spans="2:11" x14ac:dyDescent="0.25">
      <c r="B26" s="40" t="s">
        <v>29</v>
      </c>
      <c r="C26" s="41" t="s">
        <v>74</v>
      </c>
      <c r="D26" s="42">
        <v>85</v>
      </c>
      <c r="E26" s="42">
        <v>85</v>
      </c>
      <c r="F26" s="42">
        <v>75</v>
      </c>
      <c r="G26" s="40" t="s">
        <v>104</v>
      </c>
      <c r="H26" s="44" t="s">
        <v>11</v>
      </c>
      <c r="I26" s="44" t="s">
        <v>118</v>
      </c>
      <c r="J26" s="7">
        <v>10</v>
      </c>
      <c r="K26" s="2">
        <f>40</f>
        <v>40</v>
      </c>
    </row>
    <row r="27" spans="2:11" x14ac:dyDescent="0.25">
      <c r="B27" s="40" t="s">
        <v>29</v>
      </c>
      <c r="C27" s="41" t="s">
        <v>81</v>
      </c>
      <c r="D27" s="42">
        <v>80</v>
      </c>
      <c r="E27" s="42">
        <v>80</v>
      </c>
      <c r="F27" s="42">
        <v>70</v>
      </c>
      <c r="G27" s="45" t="s">
        <v>82</v>
      </c>
      <c r="H27" s="44" t="s">
        <v>11</v>
      </c>
      <c r="I27" s="42" t="s">
        <v>99</v>
      </c>
      <c r="J27" s="7">
        <v>10</v>
      </c>
      <c r="K27" s="1">
        <f>75</f>
        <v>75</v>
      </c>
    </row>
    <row r="28" spans="2:11" x14ac:dyDescent="0.25">
      <c r="B28" s="40" t="s">
        <v>29</v>
      </c>
      <c r="C28" s="41" t="s">
        <v>83</v>
      </c>
      <c r="D28" s="42">
        <v>90</v>
      </c>
      <c r="E28" s="42">
        <v>90</v>
      </c>
      <c r="F28" s="42">
        <v>80</v>
      </c>
      <c r="G28" s="45" t="s">
        <v>17</v>
      </c>
      <c r="H28" s="44" t="s">
        <v>11</v>
      </c>
      <c r="I28" s="44" t="s">
        <v>118</v>
      </c>
      <c r="J28" s="7">
        <v>10</v>
      </c>
      <c r="K28" s="1">
        <f>70</f>
        <v>70</v>
      </c>
    </row>
    <row r="29" spans="2:11" x14ac:dyDescent="0.25">
      <c r="B29" s="40" t="s">
        <v>29</v>
      </c>
      <c r="C29" s="41" t="s">
        <v>84</v>
      </c>
      <c r="D29" s="42">
        <v>80</v>
      </c>
      <c r="E29" s="42">
        <v>80</v>
      </c>
      <c r="F29" s="42">
        <v>70</v>
      </c>
      <c r="G29" s="40" t="s">
        <v>126</v>
      </c>
      <c r="H29" s="44" t="s">
        <v>11</v>
      </c>
      <c r="I29" s="42" t="s">
        <v>89</v>
      </c>
      <c r="J29" s="7">
        <v>10</v>
      </c>
      <c r="K29" s="2">
        <f>40</f>
        <v>40</v>
      </c>
    </row>
    <row r="30" spans="2:11" x14ac:dyDescent="0.25">
      <c r="B30" s="40" t="s">
        <v>29</v>
      </c>
      <c r="C30" s="41" t="s">
        <v>86</v>
      </c>
      <c r="D30" s="42">
        <v>90</v>
      </c>
      <c r="E30" s="42">
        <v>90</v>
      </c>
      <c r="F30" s="42">
        <v>80</v>
      </c>
      <c r="G30" s="40" t="s">
        <v>104</v>
      </c>
      <c r="H30" s="44" t="s">
        <v>11</v>
      </c>
      <c r="I30" s="44" t="s">
        <v>118</v>
      </c>
      <c r="J30" s="7">
        <v>10</v>
      </c>
      <c r="K30" s="1">
        <f>80</f>
        <v>80</v>
      </c>
    </row>
    <row r="31" spans="2:11" x14ac:dyDescent="0.25">
      <c r="B31" s="40" t="s">
        <v>29</v>
      </c>
      <c r="C31" s="41" t="s">
        <v>87</v>
      </c>
      <c r="D31" s="42">
        <v>90</v>
      </c>
      <c r="E31" s="42">
        <v>90</v>
      </c>
      <c r="F31" s="42">
        <v>80</v>
      </c>
      <c r="G31" s="40" t="s">
        <v>104</v>
      </c>
      <c r="H31" s="44" t="s">
        <v>11</v>
      </c>
      <c r="I31" s="44" t="s">
        <v>118</v>
      </c>
      <c r="J31" s="7">
        <v>10</v>
      </c>
      <c r="K31" s="1">
        <f>55</f>
        <v>55</v>
      </c>
    </row>
    <row r="32" spans="2:11" x14ac:dyDescent="0.25">
      <c r="B32" s="40" t="s">
        <v>36</v>
      </c>
      <c r="C32" s="41" t="s">
        <v>37</v>
      </c>
      <c r="D32" s="42">
        <v>125</v>
      </c>
      <c r="E32" s="42">
        <v>125</v>
      </c>
      <c r="F32" s="42">
        <v>115</v>
      </c>
      <c r="G32" s="45" t="s">
        <v>10</v>
      </c>
      <c r="H32" s="44" t="s">
        <v>11</v>
      </c>
      <c r="I32" s="44" t="s">
        <v>121</v>
      </c>
      <c r="J32" s="7">
        <v>10</v>
      </c>
      <c r="K32" s="1">
        <f>40</f>
        <v>40</v>
      </c>
    </row>
    <row r="33" spans="2:11" x14ac:dyDescent="0.25">
      <c r="B33" s="45" t="s">
        <v>24</v>
      </c>
      <c r="C33" s="41" t="s">
        <v>25</v>
      </c>
      <c r="D33" s="42">
        <v>115</v>
      </c>
      <c r="E33" s="42">
        <v>115</v>
      </c>
      <c r="F33" s="42">
        <v>105</v>
      </c>
      <c r="G33" s="45" t="s">
        <v>10</v>
      </c>
      <c r="H33" s="44" t="s">
        <v>11</v>
      </c>
      <c r="I33" s="44" t="s">
        <v>120</v>
      </c>
      <c r="J33" s="7">
        <v>10</v>
      </c>
      <c r="K33" s="1">
        <f>80</f>
        <v>80</v>
      </c>
    </row>
    <row r="34" spans="2:11" x14ac:dyDescent="0.25">
      <c r="B34" s="40" t="s">
        <v>24</v>
      </c>
      <c r="C34" s="41" t="s">
        <v>57</v>
      </c>
      <c r="D34" s="42">
        <v>115</v>
      </c>
      <c r="E34" s="42">
        <v>115</v>
      </c>
      <c r="F34" s="42">
        <v>105</v>
      </c>
      <c r="G34" s="40" t="s">
        <v>14</v>
      </c>
      <c r="H34" s="44" t="s">
        <v>11</v>
      </c>
      <c r="I34" s="44" t="s">
        <v>127</v>
      </c>
      <c r="J34" s="7">
        <v>10</v>
      </c>
      <c r="K34" s="2">
        <f>40</f>
        <v>40</v>
      </c>
    </row>
    <row r="35" spans="2:11" x14ac:dyDescent="0.25">
      <c r="B35" s="40" t="s">
        <v>12</v>
      </c>
      <c r="C35" s="41" t="s">
        <v>13</v>
      </c>
      <c r="D35" s="42">
        <v>230</v>
      </c>
      <c r="E35" s="42">
        <v>230</v>
      </c>
      <c r="F35" s="42">
        <v>220</v>
      </c>
      <c r="G35" s="40" t="s">
        <v>61</v>
      </c>
      <c r="H35" s="44" t="s">
        <v>11</v>
      </c>
      <c r="I35" s="42" t="s">
        <v>109</v>
      </c>
      <c r="J35" s="7">
        <v>10</v>
      </c>
      <c r="K35" s="1">
        <f>75</f>
        <v>75</v>
      </c>
    </row>
    <row r="36" spans="2:11" x14ac:dyDescent="0.25">
      <c r="B36" s="45" t="s">
        <v>12</v>
      </c>
      <c r="C36" s="41" t="s">
        <v>23</v>
      </c>
      <c r="D36" s="42">
        <v>245</v>
      </c>
      <c r="E36" s="42">
        <v>245</v>
      </c>
      <c r="F36" s="42">
        <v>235</v>
      </c>
      <c r="G36" s="45" t="s">
        <v>10</v>
      </c>
      <c r="H36" s="44" t="s">
        <v>11</v>
      </c>
      <c r="I36" s="44" t="s">
        <v>94</v>
      </c>
      <c r="J36" s="7">
        <v>10</v>
      </c>
      <c r="K36" s="1">
        <f>85</f>
        <v>85</v>
      </c>
    </row>
    <row r="37" spans="2:11" x14ac:dyDescent="0.25">
      <c r="B37" s="40" t="s">
        <v>12</v>
      </c>
      <c r="C37" s="41" t="s">
        <v>26</v>
      </c>
      <c r="D37" s="42">
        <v>230</v>
      </c>
      <c r="E37" s="42">
        <v>230</v>
      </c>
      <c r="F37" s="42">
        <v>220</v>
      </c>
      <c r="G37" s="45" t="s">
        <v>14</v>
      </c>
      <c r="H37" s="44" t="s">
        <v>11</v>
      </c>
      <c r="I37" s="42" t="s">
        <v>124</v>
      </c>
      <c r="J37" s="7">
        <v>10</v>
      </c>
      <c r="K37" s="1">
        <f>150</f>
        <v>150</v>
      </c>
    </row>
    <row r="38" spans="2:11" x14ac:dyDescent="0.25">
      <c r="B38" s="40" t="s">
        <v>12</v>
      </c>
      <c r="C38" s="41" t="s">
        <v>32</v>
      </c>
      <c r="D38" s="42">
        <v>160</v>
      </c>
      <c r="E38" s="42">
        <v>160</v>
      </c>
      <c r="F38" s="42">
        <v>150</v>
      </c>
      <c r="G38" s="45" t="s">
        <v>10</v>
      </c>
      <c r="H38" s="44" t="s">
        <v>11</v>
      </c>
      <c r="I38" s="44" t="s">
        <v>96</v>
      </c>
      <c r="J38" s="7">
        <v>10</v>
      </c>
      <c r="K38" s="1">
        <f>75</f>
        <v>75</v>
      </c>
    </row>
    <row r="39" spans="2:11" x14ac:dyDescent="0.25">
      <c r="B39" s="40" t="s">
        <v>12</v>
      </c>
      <c r="C39" s="41" t="s">
        <v>60</v>
      </c>
      <c r="D39" s="42">
        <v>230</v>
      </c>
      <c r="E39" s="42">
        <v>230</v>
      </c>
      <c r="F39" s="42">
        <v>220</v>
      </c>
      <c r="G39" s="40" t="s">
        <v>61</v>
      </c>
      <c r="H39" s="44" t="s">
        <v>11</v>
      </c>
      <c r="I39" s="44" t="s">
        <v>113</v>
      </c>
      <c r="J39" s="7">
        <v>10</v>
      </c>
      <c r="K39" s="1">
        <f>85</f>
        <v>85</v>
      </c>
    </row>
    <row r="40" spans="2:11" x14ac:dyDescent="0.25">
      <c r="B40" s="40" t="s">
        <v>12</v>
      </c>
      <c r="C40" s="41" t="s">
        <v>62</v>
      </c>
      <c r="D40" s="42">
        <v>160</v>
      </c>
      <c r="E40" s="42">
        <v>160</v>
      </c>
      <c r="F40" s="42">
        <v>150</v>
      </c>
      <c r="G40" s="40" t="s">
        <v>133</v>
      </c>
      <c r="H40" s="44" t="s">
        <v>11</v>
      </c>
      <c r="I40" s="44" t="s">
        <v>94</v>
      </c>
      <c r="J40" s="7">
        <v>10</v>
      </c>
      <c r="K40" s="1">
        <f>70</f>
        <v>70</v>
      </c>
    </row>
    <row r="41" spans="2:11" x14ac:dyDescent="0.25">
      <c r="B41" s="40" t="s">
        <v>12</v>
      </c>
      <c r="C41" s="41" t="s">
        <v>80</v>
      </c>
      <c r="D41" s="42">
        <v>255</v>
      </c>
      <c r="E41" s="42">
        <v>255</v>
      </c>
      <c r="F41" s="42">
        <v>245</v>
      </c>
      <c r="G41" s="40" t="s">
        <v>10</v>
      </c>
      <c r="H41" s="44" t="s">
        <v>11</v>
      </c>
      <c r="I41" s="44" t="s">
        <v>108</v>
      </c>
      <c r="J41" s="7">
        <v>10</v>
      </c>
      <c r="K41" s="2">
        <f>40</f>
        <v>40</v>
      </c>
    </row>
    <row r="42" spans="2:11" x14ac:dyDescent="0.25">
      <c r="B42" s="40" t="s">
        <v>47</v>
      </c>
      <c r="C42" s="41" t="s">
        <v>48</v>
      </c>
      <c r="D42" s="42">
        <v>125</v>
      </c>
      <c r="E42" s="42">
        <v>125</v>
      </c>
      <c r="F42" s="42">
        <v>115</v>
      </c>
      <c r="G42" s="40" t="s">
        <v>14</v>
      </c>
      <c r="H42" s="44" t="s">
        <v>11</v>
      </c>
      <c r="I42" s="42" t="s">
        <v>117</v>
      </c>
      <c r="J42" s="7">
        <v>10</v>
      </c>
      <c r="K42" s="1">
        <f>75</f>
        <v>75</v>
      </c>
    </row>
    <row r="43" spans="2:11" x14ac:dyDescent="0.25">
      <c r="B43" s="40" t="s">
        <v>47</v>
      </c>
      <c r="C43" s="41" t="s">
        <v>70</v>
      </c>
      <c r="D43" s="42">
        <v>125</v>
      </c>
      <c r="E43" s="42">
        <v>125</v>
      </c>
      <c r="F43" s="42">
        <v>115</v>
      </c>
      <c r="G43" s="45" t="s">
        <v>10</v>
      </c>
      <c r="H43" s="44" t="s">
        <v>11</v>
      </c>
      <c r="I43" s="44" t="s">
        <v>92</v>
      </c>
      <c r="J43" s="7">
        <v>10</v>
      </c>
      <c r="K43" s="1">
        <f>85</f>
        <v>85</v>
      </c>
    </row>
    <row r="44" spans="2:11" x14ac:dyDescent="0.25">
      <c r="B44" s="40" t="s">
        <v>47</v>
      </c>
      <c r="C44" s="41" t="s">
        <v>78</v>
      </c>
      <c r="D44" s="42">
        <v>125</v>
      </c>
      <c r="E44" s="42">
        <v>125</v>
      </c>
      <c r="F44" s="42">
        <v>115</v>
      </c>
      <c r="G44" s="45" t="s">
        <v>10</v>
      </c>
      <c r="H44" s="44" t="s">
        <v>11</v>
      </c>
      <c r="I44" s="44" t="s">
        <v>92</v>
      </c>
      <c r="J44" s="7">
        <v>10</v>
      </c>
      <c r="K44" s="1">
        <f>85</f>
        <v>85</v>
      </c>
    </row>
    <row r="45" spans="2:11" x14ac:dyDescent="0.25">
      <c r="B45" s="40" t="s">
        <v>55</v>
      </c>
      <c r="C45" s="41" t="s">
        <v>56</v>
      </c>
      <c r="D45" s="42">
        <v>105</v>
      </c>
      <c r="E45" s="42">
        <v>105</v>
      </c>
      <c r="F45" s="42">
        <v>95</v>
      </c>
      <c r="G45" s="40" t="s">
        <v>14</v>
      </c>
      <c r="H45" s="44" t="s">
        <v>11</v>
      </c>
      <c r="I45" s="44" t="s">
        <v>116</v>
      </c>
      <c r="J45" s="7">
        <v>10</v>
      </c>
      <c r="K45" s="1">
        <f>75</f>
        <v>75</v>
      </c>
    </row>
    <row r="46" spans="2:11" x14ac:dyDescent="0.25">
      <c r="B46" s="40" t="s">
        <v>55</v>
      </c>
      <c r="C46" s="41" t="s">
        <v>59</v>
      </c>
      <c r="D46" s="42">
        <v>105</v>
      </c>
      <c r="E46" s="42">
        <v>105</v>
      </c>
      <c r="F46" s="42">
        <v>95</v>
      </c>
      <c r="G46" s="40" t="s">
        <v>14</v>
      </c>
      <c r="H46" s="44" t="s">
        <v>11</v>
      </c>
      <c r="I46" s="44" t="s">
        <v>116</v>
      </c>
      <c r="J46" s="7">
        <v>10</v>
      </c>
      <c r="K46" s="2">
        <f>40</f>
        <v>40</v>
      </c>
    </row>
    <row r="47" spans="2:11" x14ac:dyDescent="0.25">
      <c r="B47" s="40" t="s">
        <v>55</v>
      </c>
      <c r="C47" s="41" t="s">
        <v>64</v>
      </c>
      <c r="D47" s="42">
        <v>105</v>
      </c>
      <c r="E47" s="42">
        <v>105</v>
      </c>
      <c r="F47" s="42">
        <v>95</v>
      </c>
      <c r="G47" s="40" t="s">
        <v>14</v>
      </c>
      <c r="H47" s="44" t="s">
        <v>11</v>
      </c>
      <c r="I47" s="44" t="s">
        <v>116</v>
      </c>
      <c r="J47" s="7">
        <v>10</v>
      </c>
      <c r="K47" s="1">
        <f>80</f>
        <v>80</v>
      </c>
    </row>
    <row r="48" spans="2:11" x14ac:dyDescent="0.25">
      <c r="B48" s="40" t="s">
        <v>55</v>
      </c>
      <c r="C48" s="41" t="s">
        <v>107</v>
      </c>
      <c r="D48" s="42">
        <v>105</v>
      </c>
      <c r="E48" s="42">
        <v>105</v>
      </c>
      <c r="F48" s="42">
        <v>95</v>
      </c>
      <c r="G48" s="40" t="s">
        <v>14</v>
      </c>
      <c r="H48" s="44" t="s">
        <v>11</v>
      </c>
      <c r="I48" s="44" t="s">
        <v>103</v>
      </c>
      <c r="J48" s="7">
        <v>10</v>
      </c>
      <c r="K48" s="2">
        <f>40</f>
        <v>40</v>
      </c>
    </row>
    <row r="49" spans="2:11" x14ac:dyDescent="0.25">
      <c r="B49" s="40" t="s">
        <v>55</v>
      </c>
      <c r="C49" s="41" t="s">
        <v>85</v>
      </c>
      <c r="D49" s="42">
        <v>105</v>
      </c>
      <c r="E49" s="42">
        <v>105</v>
      </c>
      <c r="F49" s="42">
        <v>95</v>
      </c>
      <c r="G49" s="40" t="s">
        <v>14</v>
      </c>
      <c r="H49" s="44" t="s">
        <v>11</v>
      </c>
      <c r="I49" s="44" t="s">
        <v>103</v>
      </c>
      <c r="J49" s="7">
        <v>10</v>
      </c>
      <c r="K49" s="1">
        <f>70</f>
        <v>70</v>
      </c>
    </row>
    <row r="50" spans="2:11" x14ac:dyDescent="0.25">
      <c r="B50" s="40" t="s">
        <v>20</v>
      </c>
      <c r="C50" s="41" t="s">
        <v>21</v>
      </c>
      <c r="D50" s="42">
        <v>80</v>
      </c>
      <c r="E50" s="42">
        <v>80</v>
      </c>
      <c r="F50" s="42">
        <v>70</v>
      </c>
      <c r="G50" s="45" t="s">
        <v>22</v>
      </c>
      <c r="H50" s="44" t="s">
        <v>11</v>
      </c>
      <c r="I50" s="44" t="s">
        <v>101</v>
      </c>
      <c r="J50" s="7">
        <v>10</v>
      </c>
      <c r="K50" s="2">
        <f>40</f>
        <v>40</v>
      </c>
    </row>
    <row r="51" spans="2:11" x14ac:dyDescent="0.25">
      <c r="B51" s="40" t="s">
        <v>65</v>
      </c>
      <c r="C51" s="41" t="s">
        <v>66</v>
      </c>
      <c r="D51" s="42">
        <v>115</v>
      </c>
      <c r="E51" s="42">
        <v>115</v>
      </c>
      <c r="F51" s="42">
        <v>105</v>
      </c>
      <c r="G51" s="45" t="s">
        <v>10</v>
      </c>
      <c r="H51" s="44" t="s">
        <v>11</v>
      </c>
      <c r="I51" s="44" t="s">
        <v>93</v>
      </c>
      <c r="J51" s="7">
        <v>10</v>
      </c>
      <c r="K51" s="1">
        <f>55</f>
        <v>55</v>
      </c>
    </row>
    <row r="52" spans="2:11" x14ac:dyDescent="0.25">
      <c r="B52" s="40" t="s">
        <v>65</v>
      </c>
      <c r="C52" s="41" t="s">
        <v>67</v>
      </c>
      <c r="D52" s="42">
        <v>115</v>
      </c>
      <c r="E52" s="42">
        <v>115</v>
      </c>
      <c r="F52" s="42">
        <v>105</v>
      </c>
      <c r="G52" s="45" t="s">
        <v>10</v>
      </c>
      <c r="H52" s="44" t="s">
        <v>11</v>
      </c>
      <c r="I52" s="44" t="s">
        <v>92</v>
      </c>
      <c r="J52" s="7">
        <v>10</v>
      </c>
      <c r="K52" s="1">
        <f>75</f>
        <v>75</v>
      </c>
    </row>
    <row r="53" spans="2:11" x14ac:dyDescent="0.25">
      <c r="B53" s="40" t="s">
        <v>65</v>
      </c>
      <c r="C53" s="41" t="s">
        <v>68</v>
      </c>
      <c r="D53" s="42">
        <v>105</v>
      </c>
      <c r="E53" s="42">
        <v>105</v>
      </c>
      <c r="F53" s="42">
        <v>95</v>
      </c>
      <c r="G53" s="45" t="s">
        <v>14</v>
      </c>
      <c r="H53" s="44" t="s">
        <v>11</v>
      </c>
      <c r="I53" s="44" t="s">
        <v>112</v>
      </c>
      <c r="J53" s="7">
        <v>10</v>
      </c>
      <c r="K53" s="2">
        <f>55</f>
        <v>55</v>
      </c>
    </row>
    <row r="54" spans="2:11" x14ac:dyDescent="0.25">
      <c r="B54" s="40" t="s">
        <v>8</v>
      </c>
      <c r="C54" s="41" t="s">
        <v>9</v>
      </c>
      <c r="D54" s="42">
        <v>160</v>
      </c>
      <c r="E54" s="42">
        <v>160</v>
      </c>
      <c r="F54" s="42">
        <v>150</v>
      </c>
      <c r="G54" s="40" t="s">
        <v>14</v>
      </c>
      <c r="H54" s="44" t="s">
        <v>11</v>
      </c>
      <c r="I54" s="44" t="s">
        <v>100</v>
      </c>
      <c r="J54" s="7">
        <v>10</v>
      </c>
      <c r="K54" s="1">
        <f>80</f>
        <v>80</v>
      </c>
    </row>
    <row r="55" spans="2:11" x14ac:dyDescent="0.25">
      <c r="B55" s="40" t="s">
        <v>52</v>
      </c>
      <c r="C55" s="41" t="s">
        <v>53</v>
      </c>
      <c r="D55" s="42">
        <v>125</v>
      </c>
      <c r="E55" s="42">
        <v>125</v>
      </c>
      <c r="F55" s="42">
        <v>115</v>
      </c>
      <c r="G55" s="40" t="s">
        <v>14</v>
      </c>
      <c r="H55" s="44" t="s">
        <v>11</v>
      </c>
      <c r="I55" s="44" t="s">
        <v>94</v>
      </c>
      <c r="J55" s="7">
        <v>10</v>
      </c>
      <c r="K55" s="1">
        <f>150</f>
        <v>150</v>
      </c>
    </row>
    <row r="56" spans="2:11" x14ac:dyDescent="0.25">
      <c r="B56" s="40" t="s">
        <v>76</v>
      </c>
      <c r="C56" s="41" t="s">
        <v>77</v>
      </c>
      <c r="D56" s="42">
        <v>85</v>
      </c>
      <c r="E56" s="42">
        <v>85</v>
      </c>
      <c r="F56" s="42">
        <v>75</v>
      </c>
      <c r="G56" s="40" t="s">
        <v>123</v>
      </c>
      <c r="H56" s="44" t="s">
        <v>11</v>
      </c>
      <c r="I56" s="44" t="s">
        <v>119</v>
      </c>
      <c r="J56" s="7">
        <v>10</v>
      </c>
      <c r="K56" s="1">
        <f>75</f>
        <v>75</v>
      </c>
    </row>
    <row r="57" spans="2:11" x14ac:dyDescent="0.25">
      <c r="B57" s="40" t="s">
        <v>38</v>
      </c>
      <c r="C57" s="41" t="s">
        <v>39</v>
      </c>
      <c r="D57" s="42">
        <v>125</v>
      </c>
      <c r="E57" s="42">
        <v>125</v>
      </c>
      <c r="F57" s="42">
        <v>115</v>
      </c>
      <c r="G57" s="45" t="s">
        <v>10</v>
      </c>
      <c r="H57" s="44" t="s">
        <v>11</v>
      </c>
      <c r="I57" s="44" t="s">
        <v>109</v>
      </c>
      <c r="J57" s="7">
        <v>10</v>
      </c>
      <c r="K57" s="1">
        <f>110</f>
        <v>110</v>
      </c>
    </row>
    <row r="58" spans="2:11" x14ac:dyDescent="0.25">
      <c r="B58" s="40" t="s">
        <v>33</v>
      </c>
      <c r="C58" s="41" t="s">
        <v>34</v>
      </c>
      <c r="D58" s="42">
        <v>125</v>
      </c>
      <c r="E58" s="42">
        <v>125</v>
      </c>
      <c r="F58" s="42">
        <v>115</v>
      </c>
      <c r="G58" s="45" t="s">
        <v>10</v>
      </c>
      <c r="H58" s="44" t="s">
        <v>11</v>
      </c>
      <c r="I58" s="44" t="s">
        <v>94</v>
      </c>
      <c r="J58" s="7">
        <v>10</v>
      </c>
      <c r="K58" s="2">
        <f>40</f>
        <v>40</v>
      </c>
    </row>
    <row r="59" spans="2:11" x14ac:dyDescent="0.25">
      <c r="B59" s="40" t="s">
        <v>50</v>
      </c>
      <c r="C59" s="41" t="s">
        <v>105</v>
      </c>
      <c r="D59" s="42">
        <v>80</v>
      </c>
      <c r="E59" s="42">
        <v>80</v>
      </c>
      <c r="F59" s="42">
        <v>70</v>
      </c>
      <c r="G59" s="40" t="s">
        <v>51</v>
      </c>
      <c r="H59" s="44" t="s">
        <v>11</v>
      </c>
      <c r="I59" s="44" t="s">
        <v>99</v>
      </c>
      <c r="J59" s="7">
        <v>10</v>
      </c>
      <c r="K59" s="1">
        <f>70</f>
        <v>70</v>
      </c>
    </row>
    <row r="60" spans="2:11" x14ac:dyDescent="0.25">
      <c r="B60" s="40" t="s">
        <v>50</v>
      </c>
      <c r="C60" s="41" t="s">
        <v>54</v>
      </c>
      <c r="D60" s="42">
        <v>80</v>
      </c>
      <c r="E60" s="42">
        <v>80</v>
      </c>
      <c r="F60" s="42">
        <v>70</v>
      </c>
      <c r="G60" s="45" t="s">
        <v>22</v>
      </c>
      <c r="H60" s="44" t="s">
        <v>11</v>
      </c>
      <c r="I60" s="44" t="s">
        <v>99</v>
      </c>
      <c r="J60" s="7">
        <v>10</v>
      </c>
      <c r="K60" s="2">
        <f>40</f>
        <v>40</v>
      </c>
    </row>
    <row r="61" spans="2:11" x14ac:dyDescent="0.25">
      <c r="B61" s="40" t="s">
        <v>15</v>
      </c>
      <c r="C61" s="41" t="s">
        <v>16</v>
      </c>
      <c r="D61" s="42">
        <v>120</v>
      </c>
      <c r="E61" s="42">
        <v>120</v>
      </c>
      <c r="F61" s="42">
        <v>110</v>
      </c>
      <c r="G61" s="40" t="s">
        <v>17</v>
      </c>
      <c r="H61" s="44" t="s">
        <v>11</v>
      </c>
      <c r="I61" s="42" t="s">
        <v>117</v>
      </c>
      <c r="J61" s="7">
        <v>10</v>
      </c>
      <c r="K61" s="1">
        <f>75</f>
        <v>75</v>
      </c>
    </row>
    <row r="62" spans="2:11" x14ac:dyDescent="0.25">
      <c r="B62" s="40" t="s">
        <v>43</v>
      </c>
      <c r="C62" s="41" t="s">
        <v>44</v>
      </c>
      <c r="D62" s="42">
        <v>105</v>
      </c>
      <c r="E62" s="42">
        <v>105</v>
      </c>
      <c r="F62" s="42">
        <v>95</v>
      </c>
      <c r="G62" s="45" t="s">
        <v>14</v>
      </c>
      <c r="H62" s="44" t="s">
        <v>11</v>
      </c>
      <c r="I62" s="44" t="s">
        <v>125</v>
      </c>
      <c r="J62" s="7">
        <v>10</v>
      </c>
      <c r="K62" s="1">
        <f>70</f>
        <v>70</v>
      </c>
    </row>
    <row r="63" spans="2:11" x14ac:dyDescent="0.25">
      <c r="B63" s="40" t="s">
        <v>43</v>
      </c>
      <c r="C63" s="41" t="s">
        <v>45</v>
      </c>
      <c r="D63" s="42">
        <v>100</v>
      </c>
      <c r="E63" s="42">
        <v>100</v>
      </c>
      <c r="F63" s="42">
        <v>90</v>
      </c>
      <c r="G63" s="45" t="s">
        <v>14</v>
      </c>
      <c r="H63" s="44" t="s">
        <v>11</v>
      </c>
      <c r="I63" s="44" t="s">
        <v>117</v>
      </c>
      <c r="J63" s="7">
        <v>10</v>
      </c>
      <c r="K63" s="1">
        <f>70</f>
        <v>70</v>
      </c>
    </row>
    <row r="64" spans="2:11" x14ac:dyDescent="0.25">
      <c r="B64" s="3"/>
      <c r="C64" s="4"/>
      <c r="D64" s="4"/>
      <c r="E64" s="5"/>
      <c r="F64" s="5"/>
      <c r="G64" s="6"/>
      <c r="H64" s="6"/>
      <c r="I64" s="7" t="s">
        <v>88</v>
      </c>
    </row>
    <row r="66" spans="2:4" ht="15.75" x14ac:dyDescent="0.25">
      <c r="B66" s="36" t="s">
        <v>138</v>
      </c>
      <c r="C66" s="13"/>
      <c r="D66" s="13"/>
    </row>
    <row r="67" spans="2:4" ht="15.75" x14ac:dyDescent="0.25">
      <c r="B67" s="36" t="s">
        <v>137</v>
      </c>
      <c r="C67" s="13"/>
      <c r="D67" s="13"/>
    </row>
    <row r="68" spans="2:4" ht="15.75" x14ac:dyDescent="0.25">
      <c r="B68" s="36" t="s">
        <v>136</v>
      </c>
      <c r="C68" s="13"/>
      <c r="D68" s="13"/>
    </row>
    <row r="69" spans="2:4" ht="15.75" x14ac:dyDescent="0.25">
      <c r="B69" s="36" t="s">
        <v>134</v>
      </c>
      <c r="C69" s="13"/>
      <c r="D69" s="13"/>
    </row>
    <row r="70" spans="2:4" x14ac:dyDescent="0.25">
      <c r="B70" s="37"/>
    </row>
    <row r="71" spans="2:4" x14ac:dyDescent="0.25">
      <c r="B71" s="37"/>
    </row>
  </sheetData>
  <mergeCells count="1">
    <mergeCell ref="B6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1"/>
  <sheetViews>
    <sheetView showGridLines="0" zoomScale="70" zoomScaleNormal="70" workbookViewId="0">
      <selection activeCell="B2" sqref="B2"/>
    </sheetView>
  </sheetViews>
  <sheetFormatPr baseColWidth="10" defaultColWidth="10.7109375" defaultRowHeight="15" x14ac:dyDescent="0.25"/>
  <cols>
    <col min="1" max="1" width="7.28515625" style="7" customWidth="1"/>
    <col min="2" max="2" width="16.7109375" style="11" customWidth="1"/>
    <col min="3" max="6" width="16.7109375" style="7" customWidth="1"/>
    <col min="7" max="7" width="37.85546875" style="7" customWidth="1"/>
    <col min="8" max="8" width="17" style="7" bestFit="1" customWidth="1"/>
    <col min="9" max="9" width="14.7109375" style="7" bestFit="1" customWidth="1"/>
    <col min="10" max="10" width="0" style="7" hidden="1" customWidth="1"/>
    <col min="11" max="11" width="30.42578125" style="7" hidden="1" customWidth="1"/>
    <col min="12" max="12" width="3.140625" style="7" customWidth="1"/>
    <col min="13" max="13" width="14.140625" style="7" bestFit="1" customWidth="1"/>
    <col min="14" max="14" width="10.7109375" style="7"/>
    <col min="15" max="15" width="11.5703125" style="7" bestFit="1" customWidth="1"/>
    <col min="16" max="16384" width="10.7109375" style="7"/>
  </cols>
  <sheetData>
    <row r="1" spans="2:13" s="8" customFormat="1" ht="21" thickTop="1" x14ac:dyDescent="0.3">
      <c r="B1" s="20"/>
      <c r="C1" s="21"/>
      <c r="D1" s="21"/>
      <c r="E1" s="21"/>
      <c r="F1" s="21"/>
      <c r="G1" s="22"/>
      <c r="H1" s="22"/>
      <c r="I1" s="23"/>
    </row>
    <row r="2" spans="2:13" s="8" customFormat="1" ht="20.25" customHeight="1" x14ac:dyDescent="0.3">
      <c r="B2" s="25" t="s">
        <v>145</v>
      </c>
      <c r="C2" s="17"/>
      <c r="D2" s="17"/>
      <c r="E2" s="17"/>
      <c r="F2" s="17"/>
      <c r="G2" s="14"/>
      <c r="H2" s="14"/>
      <c r="I2" s="24"/>
    </row>
    <row r="3" spans="2:13" s="8" customFormat="1" ht="20.25" x14ac:dyDescent="0.3">
      <c r="B3" s="25" t="s">
        <v>139</v>
      </c>
      <c r="C3" s="18"/>
      <c r="D3" s="18"/>
      <c r="E3" s="18"/>
      <c r="F3" s="18"/>
      <c r="G3" s="15"/>
      <c r="H3" s="15"/>
      <c r="I3" s="26"/>
    </row>
    <row r="4" spans="2:13" s="8" customFormat="1" ht="8.25" customHeight="1" x14ac:dyDescent="0.3">
      <c r="B4" s="27"/>
      <c r="C4" s="19"/>
      <c r="D4" s="19"/>
      <c r="E4" s="19"/>
      <c r="F4" s="19"/>
      <c r="G4" s="16"/>
      <c r="H4" s="16"/>
      <c r="I4" s="28"/>
    </row>
    <row r="5" spans="2:13" s="8" customFormat="1" ht="21" thickBot="1" x14ac:dyDescent="0.35">
      <c r="B5" s="29"/>
      <c r="C5" s="30"/>
      <c r="D5" s="30"/>
      <c r="E5" s="30"/>
      <c r="F5" s="30"/>
      <c r="G5" s="33" t="s">
        <v>135</v>
      </c>
      <c r="H5" s="31"/>
      <c r="I5" s="32"/>
    </row>
    <row r="6" spans="2:13" ht="21" thickTop="1" x14ac:dyDescent="0.25">
      <c r="B6" s="70" t="s">
        <v>141</v>
      </c>
      <c r="C6" s="70"/>
      <c r="D6" s="70"/>
      <c r="E6" s="70"/>
      <c r="F6" s="70"/>
      <c r="G6" s="70"/>
      <c r="H6" s="70"/>
      <c r="I6" s="70"/>
    </row>
    <row r="7" spans="2:13" ht="15.75" x14ac:dyDescent="0.3">
      <c r="B7" s="34" t="s">
        <v>1</v>
      </c>
      <c r="C7" s="35" t="s">
        <v>2</v>
      </c>
      <c r="D7" s="35" t="s">
        <v>4</v>
      </c>
      <c r="E7" s="38" t="s">
        <v>91</v>
      </c>
      <c r="F7" s="38" t="s">
        <v>3</v>
      </c>
      <c r="G7" s="35" t="s">
        <v>5</v>
      </c>
      <c r="H7" s="35" t="s">
        <v>6</v>
      </c>
      <c r="I7" s="35" t="s">
        <v>7</v>
      </c>
      <c r="J7" s="12" t="s">
        <v>114</v>
      </c>
      <c r="K7" s="9" t="s">
        <v>115</v>
      </c>
    </row>
    <row r="8" spans="2:13" x14ac:dyDescent="0.25">
      <c r="B8" s="40" t="s">
        <v>18</v>
      </c>
      <c r="C8" s="41" t="s">
        <v>106</v>
      </c>
      <c r="D8" s="42">
        <v>190</v>
      </c>
      <c r="E8" s="42">
        <v>190</v>
      </c>
      <c r="F8" s="42">
        <v>180</v>
      </c>
      <c r="G8" s="43" t="s">
        <v>110</v>
      </c>
      <c r="H8" s="44" t="s">
        <v>11</v>
      </c>
      <c r="I8" s="44" t="s">
        <v>96</v>
      </c>
      <c r="J8" s="7">
        <v>10</v>
      </c>
      <c r="K8" s="1">
        <f>125</f>
        <v>125</v>
      </c>
      <c r="M8" s="39"/>
    </row>
    <row r="9" spans="2:13" x14ac:dyDescent="0.25">
      <c r="B9" s="40" t="s">
        <v>18</v>
      </c>
      <c r="C9" s="41" t="s">
        <v>19</v>
      </c>
      <c r="D9" s="42">
        <v>190</v>
      </c>
      <c r="E9" s="42">
        <v>190</v>
      </c>
      <c r="F9" s="42">
        <v>180</v>
      </c>
      <c r="G9" s="40" t="s">
        <v>14</v>
      </c>
      <c r="H9" s="44" t="s">
        <v>11</v>
      </c>
      <c r="I9" s="44" t="s">
        <v>100</v>
      </c>
      <c r="J9" s="7">
        <v>10</v>
      </c>
      <c r="K9" s="1">
        <f>150</f>
        <v>150</v>
      </c>
      <c r="M9" s="39"/>
    </row>
    <row r="10" spans="2:13" x14ac:dyDescent="0.25">
      <c r="B10" s="40" t="s">
        <v>18</v>
      </c>
      <c r="C10" s="41" t="s">
        <v>40</v>
      </c>
      <c r="D10" s="42">
        <v>190</v>
      </c>
      <c r="E10" s="42">
        <v>190</v>
      </c>
      <c r="F10" s="42">
        <v>180</v>
      </c>
      <c r="G10" s="43" t="s">
        <v>10</v>
      </c>
      <c r="H10" s="44" t="s">
        <v>11</v>
      </c>
      <c r="I10" s="44" t="s">
        <v>122</v>
      </c>
      <c r="J10" s="7">
        <v>10</v>
      </c>
      <c r="K10" s="1">
        <f>120</f>
        <v>120</v>
      </c>
      <c r="M10" s="39"/>
    </row>
    <row r="11" spans="2:13" x14ac:dyDescent="0.25">
      <c r="B11" s="40" t="s">
        <v>18</v>
      </c>
      <c r="C11" s="41" t="s">
        <v>58</v>
      </c>
      <c r="D11" s="42">
        <v>190</v>
      </c>
      <c r="E11" s="42">
        <v>190</v>
      </c>
      <c r="F11" s="42">
        <v>180</v>
      </c>
      <c r="G11" s="40" t="s">
        <v>14</v>
      </c>
      <c r="H11" s="44" t="s">
        <v>11</v>
      </c>
      <c r="I11" s="44" t="s">
        <v>122</v>
      </c>
      <c r="J11" s="7">
        <v>10</v>
      </c>
      <c r="K11" s="1">
        <f>90</f>
        <v>90</v>
      </c>
      <c r="M11" s="39"/>
    </row>
    <row r="12" spans="2:13" x14ac:dyDescent="0.25">
      <c r="B12" s="40" t="s">
        <v>18</v>
      </c>
      <c r="C12" s="41" t="s">
        <v>79</v>
      </c>
      <c r="D12" s="42">
        <v>190</v>
      </c>
      <c r="E12" s="42">
        <v>190</v>
      </c>
      <c r="F12" s="42">
        <v>180</v>
      </c>
      <c r="G12" s="40" t="s">
        <v>14</v>
      </c>
      <c r="H12" s="44" t="s">
        <v>11</v>
      </c>
      <c r="I12" s="44" t="s">
        <v>100</v>
      </c>
      <c r="J12" s="7">
        <v>10</v>
      </c>
      <c r="K12" s="1">
        <f>150</f>
        <v>150</v>
      </c>
      <c r="M12" s="39"/>
    </row>
    <row r="13" spans="2:13" x14ac:dyDescent="0.25">
      <c r="B13" s="40" t="s">
        <v>27</v>
      </c>
      <c r="C13" s="41" t="s">
        <v>28</v>
      </c>
      <c r="D13" s="42">
        <v>120</v>
      </c>
      <c r="E13" s="42">
        <v>120</v>
      </c>
      <c r="F13" s="42">
        <v>110</v>
      </c>
      <c r="G13" s="45" t="s">
        <v>10</v>
      </c>
      <c r="H13" s="44" t="s">
        <v>11</v>
      </c>
      <c r="I13" s="44" t="s">
        <v>111</v>
      </c>
      <c r="J13" s="7">
        <v>10</v>
      </c>
      <c r="K13" s="2">
        <f>40</f>
        <v>40</v>
      </c>
      <c r="M13" s="39"/>
    </row>
    <row r="14" spans="2:13" x14ac:dyDescent="0.25">
      <c r="B14" s="40" t="s">
        <v>75</v>
      </c>
      <c r="C14" s="46" t="s">
        <v>130</v>
      </c>
      <c r="D14" s="42">
        <v>105</v>
      </c>
      <c r="E14" s="42">
        <v>105</v>
      </c>
      <c r="F14" s="42">
        <v>95</v>
      </c>
      <c r="G14" s="45" t="s">
        <v>10</v>
      </c>
      <c r="H14" s="44" t="s">
        <v>11</v>
      </c>
      <c r="I14" s="44" t="s">
        <v>92</v>
      </c>
      <c r="J14" s="7">
        <v>10</v>
      </c>
      <c r="K14" s="1">
        <f>115</f>
        <v>115</v>
      </c>
      <c r="M14" s="39"/>
    </row>
    <row r="15" spans="2:13" x14ac:dyDescent="0.25">
      <c r="B15" s="40" t="s">
        <v>29</v>
      </c>
      <c r="C15" s="41" t="s">
        <v>30</v>
      </c>
      <c r="D15" s="42">
        <v>145</v>
      </c>
      <c r="E15" s="42">
        <v>145</v>
      </c>
      <c r="F15" s="47" t="s">
        <v>131</v>
      </c>
      <c r="G15" s="45" t="s">
        <v>31</v>
      </c>
      <c r="H15" s="44" t="s">
        <v>11</v>
      </c>
      <c r="I15" s="44" t="s">
        <v>89</v>
      </c>
      <c r="J15" s="7">
        <v>10</v>
      </c>
      <c r="K15" s="1">
        <f>90</f>
        <v>90</v>
      </c>
      <c r="M15" s="39"/>
    </row>
    <row r="16" spans="2:13" x14ac:dyDescent="0.25">
      <c r="B16" s="40" t="s">
        <v>29</v>
      </c>
      <c r="C16" s="41" t="s">
        <v>35</v>
      </c>
      <c r="D16" s="42">
        <v>90</v>
      </c>
      <c r="E16" s="42">
        <v>90</v>
      </c>
      <c r="F16" s="42">
        <v>80</v>
      </c>
      <c r="G16" s="40" t="s">
        <v>14</v>
      </c>
      <c r="H16" s="44" t="s">
        <v>11</v>
      </c>
      <c r="I16" s="44" t="s">
        <v>89</v>
      </c>
      <c r="J16" s="7">
        <v>10</v>
      </c>
      <c r="K16" s="1">
        <f>85</f>
        <v>85</v>
      </c>
      <c r="M16" s="39"/>
    </row>
    <row r="17" spans="2:13" x14ac:dyDescent="0.25">
      <c r="B17" s="40" t="s">
        <v>29</v>
      </c>
      <c r="C17" s="41" t="s">
        <v>41</v>
      </c>
      <c r="D17" s="42">
        <v>90</v>
      </c>
      <c r="E17" s="42">
        <v>90</v>
      </c>
      <c r="F17" s="42">
        <v>80</v>
      </c>
      <c r="G17" s="40" t="s">
        <v>42</v>
      </c>
      <c r="H17" s="44" t="s">
        <v>11</v>
      </c>
      <c r="I17" s="44" t="s">
        <v>89</v>
      </c>
      <c r="J17" s="7">
        <v>10</v>
      </c>
      <c r="K17" s="1">
        <f>90</f>
        <v>90</v>
      </c>
      <c r="M17" s="39"/>
    </row>
    <row r="18" spans="2:13" x14ac:dyDescent="0.25">
      <c r="B18" s="40" t="s">
        <v>29</v>
      </c>
      <c r="C18" s="41" t="s">
        <v>132</v>
      </c>
      <c r="D18" s="42">
        <v>80</v>
      </c>
      <c r="E18" s="42">
        <v>80</v>
      </c>
      <c r="F18" s="42">
        <v>70</v>
      </c>
      <c r="G18" s="40" t="s">
        <v>128</v>
      </c>
      <c r="H18" s="44" t="s">
        <v>11</v>
      </c>
      <c r="I18" s="44" t="s">
        <v>97</v>
      </c>
      <c r="J18" s="7">
        <v>10</v>
      </c>
      <c r="K18" s="1" t="s">
        <v>129</v>
      </c>
      <c r="M18" s="39"/>
    </row>
    <row r="19" spans="2:13" s="10" customFormat="1" x14ac:dyDescent="0.25">
      <c r="B19" s="40" t="s">
        <v>29</v>
      </c>
      <c r="C19" s="41" t="s">
        <v>46</v>
      </c>
      <c r="D19" s="42">
        <v>80</v>
      </c>
      <c r="E19" s="42">
        <v>80</v>
      </c>
      <c r="F19" s="42">
        <v>70</v>
      </c>
      <c r="G19" s="45" t="s">
        <v>22</v>
      </c>
      <c r="H19" s="44" t="s">
        <v>11</v>
      </c>
      <c r="I19" s="44" t="s">
        <v>95</v>
      </c>
      <c r="J19" s="7">
        <v>10</v>
      </c>
      <c r="K19" s="1">
        <f>85</f>
        <v>85</v>
      </c>
      <c r="M19" s="39"/>
    </row>
    <row r="20" spans="2:13" x14ac:dyDescent="0.25">
      <c r="B20" s="40" t="s">
        <v>29</v>
      </c>
      <c r="C20" s="41" t="s">
        <v>49</v>
      </c>
      <c r="D20" s="42">
        <v>85</v>
      </c>
      <c r="E20" s="42">
        <v>85</v>
      </c>
      <c r="F20" s="42">
        <v>75</v>
      </c>
      <c r="G20" s="40" t="s">
        <v>104</v>
      </c>
      <c r="H20" s="44" t="s">
        <v>11</v>
      </c>
      <c r="I20" s="44" t="s">
        <v>118</v>
      </c>
      <c r="J20" s="7">
        <v>10</v>
      </c>
      <c r="K20" s="1">
        <f>80</f>
        <v>80</v>
      </c>
      <c r="M20" s="39"/>
    </row>
    <row r="21" spans="2:13" x14ac:dyDescent="0.25">
      <c r="B21" s="40" t="s">
        <v>29</v>
      </c>
      <c r="C21" s="41" t="s">
        <v>63</v>
      </c>
      <c r="D21" s="42">
        <v>80</v>
      </c>
      <c r="E21" s="42">
        <v>80</v>
      </c>
      <c r="F21" s="42">
        <v>70</v>
      </c>
      <c r="G21" s="45" t="s">
        <v>22</v>
      </c>
      <c r="H21" s="44" t="s">
        <v>11</v>
      </c>
      <c r="I21" s="44" t="s">
        <v>101</v>
      </c>
      <c r="J21" s="7">
        <v>10</v>
      </c>
      <c r="K21" s="1">
        <f>70</f>
        <v>70</v>
      </c>
      <c r="M21" s="39"/>
    </row>
    <row r="22" spans="2:13" x14ac:dyDescent="0.25">
      <c r="B22" s="40" t="s">
        <v>29</v>
      </c>
      <c r="C22" s="41" t="s">
        <v>69</v>
      </c>
      <c r="D22" s="42">
        <v>80</v>
      </c>
      <c r="E22" s="42">
        <v>80</v>
      </c>
      <c r="F22" s="42">
        <v>70</v>
      </c>
      <c r="G22" s="40" t="s">
        <v>90</v>
      </c>
      <c r="H22" s="44" t="s">
        <v>11</v>
      </c>
      <c r="I22" s="42" t="s">
        <v>95</v>
      </c>
      <c r="J22" s="7">
        <v>10</v>
      </c>
      <c r="K22" s="1">
        <f>95</f>
        <v>95</v>
      </c>
      <c r="M22" s="39"/>
    </row>
    <row r="23" spans="2:13" x14ac:dyDescent="0.25">
      <c r="B23" s="40" t="s">
        <v>29</v>
      </c>
      <c r="C23" s="41" t="s">
        <v>71</v>
      </c>
      <c r="D23" s="42">
        <v>80</v>
      </c>
      <c r="E23" s="42">
        <v>80</v>
      </c>
      <c r="F23" s="42">
        <v>70</v>
      </c>
      <c r="G23" s="45" t="s">
        <v>22</v>
      </c>
      <c r="H23" s="44" t="s">
        <v>11</v>
      </c>
      <c r="I23" s="44" t="s">
        <v>98</v>
      </c>
      <c r="J23" s="7">
        <v>10</v>
      </c>
      <c r="K23" s="1">
        <f>95</f>
        <v>95</v>
      </c>
      <c r="M23" s="39"/>
    </row>
    <row r="24" spans="2:13" x14ac:dyDescent="0.25">
      <c r="B24" s="40" t="s">
        <v>29</v>
      </c>
      <c r="C24" s="41" t="s">
        <v>72</v>
      </c>
      <c r="D24" s="42">
        <v>90</v>
      </c>
      <c r="E24" s="42">
        <v>90</v>
      </c>
      <c r="F24" s="42">
        <v>80</v>
      </c>
      <c r="G24" s="40" t="s">
        <v>104</v>
      </c>
      <c r="H24" s="44" t="s">
        <v>11</v>
      </c>
      <c r="I24" s="44" t="s">
        <v>118</v>
      </c>
      <c r="J24" s="7">
        <v>10</v>
      </c>
      <c r="K24" s="1">
        <f>150</f>
        <v>150</v>
      </c>
      <c r="M24" s="39"/>
    </row>
    <row r="25" spans="2:13" x14ac:dyDescent="0.25">
      <c r="B25" s="40" t="s">
        <v>29</v>
      </c>
      <c r="C25" s="41" t="s">
        <v>73</v>
      </c>
      <c r="D25" s="42">
        <v>80</v>
      </c>
      <c r="E25" s="42">
        <v>80</v>
      </c>
      <c r="F25" s="42">
        <v>70</v>
      </c>
      <c r="G25" s="45" t="s">
        <v>22</v>
      </c>
      <c r="H25" s="44" t="s">
        <v>11</v>
      </c>
      <c r="I25" s="42" t="s">
        <v>102</v>
      </c>
      <c r="J25" s="7">
        <v>10</v>
      </c>
      <c r="K25" s="1">
        <f>70</f>
        <v>70</v>
      </c>
      <c r="M25" s="39"/>
    </row>
    <row r="26" spans="2:13" x14ac:dyDescent="0.25">
      <c r="B26" s="40" t="s">
        <v>29</v>
      </c>
      <c r="C26" s="41" t="s">
        <v>74</v>
      </c>
      <c r="D26" s="42">
        <v>85</v>
      </c>
      <c r="E26" s="42">
        <v>85</v>
      </c>
      <c r="F26" s="42">
        <v>75</v>
      </c>
      <c r="G26" s="40" t="s">
        <v>104</v>
      </c>
      <c r="H26" s="44" t="s">
        <v>11</v>
      </c>
      <c r="I26" s="44" t="s">
        <v>118</v>
      </c>
      <c r="J26" s="7">
        <v>10</v>
      </c>
      <c r="K26" s="2">
        <f>40</f>
        <v>40</v>
      </c>
      <c r="M26" s="39"/>
    </row>
    <row r="27" spans="2:13" x14ac:dyDescent="0.25">
      <c r="B27" s="40" t="s">
        <v>29</v>
      </c>
      <c r="C27" s="41" t="s">
        <v>81</v>
      </c>
      <c r="D27" s="42">
        <v>80</v>
      </c>
      <c r="E27" s="42">
        <v>80</v>
      </c>
      <c r="F27" s="42">
        <v>70</v>
      </c>
      <c r="G27" s="45" t="s">
        <v>82</v>
      </c>
      <c r="H27" s="44" t="s">
        <v>11</v>
      </c>
      <c r="I27" s="42" t="s">
        <v>99</v>
      </c>
      <c r="J27" s="7">
        <v>10</v>
      </c>
      <c r="K27" s="1">
        <f>75</f>
        <v>75</v>
      </c>
      <c r="M27" s="39"/>
    </row>
    <row r="28" spans="2:13" x14ac:dyDescent="0.25">
      <c r="B28" s="40" t="s">
        <v>29</v>
      </c>
      <c r="C28" s="41" t="s">
        <v>83</v>
      </c>
      <c r="D28" s="42">
        <v>90</v>
      </c>
      <c r="E28" s="42">
        <v>90</v>
      </c>
      <c r="F28" s="42">
        <v>80</v>
      </c>
      <c r="G28" s="45" t="s">
        <v>17</v>
      </c>
      <c r="H28" s="44" t="s">
        <v>11</v>
      </c>
      <c r="I28" s="44" t="s">
        <v>118</v>
      </c>
      <c r="J28" s="7">
        <v>10</v>
      </c>
      <c r="K28" s="1">
        <f>70</f>
        <v>70</v>
      </c>
      <c r="M28" s="39"/>
    </row>
    <row r="29" spans="2:13" x14ac:dyDescent="0.25">
      <c r="B29" s="40" t="s">
        <v>29</v>
      </c>
      <c r="C29" s="41" t="s">
        <v>84</v>
      </c>
      <c r="D29" s="42">
        <v>80</v>
      </c>
      <c r="E29" s="42">
        <v>80</v>
      </c>
      <c r="F29" s="42">
        <v>70</v>
      </c>
      <c r="G29" s="40" t="s">
        <v>126</v>
      </c>
      <c r="H29" s="44" t="s">
        <v>11</v>
      </c>
      <c r="I29" s="42" t="s">
        <v>89</v>
      </c>
      <c r="J29" s="7">
        <v>10</v>
      </c>
      <c r="K29" s="2">
        <f>40</f>
        <v>40</v>
      </c>
      <c r="M29" s="39"/>
    </row>
    <row r="30" spans="2:13" x14ac:dyDescent="0.25">
      <c r="B30" s="40" t="s">
        <v>29</v>
      </c>
      <c r="C30" s="41" t="s">
        <v>86</v>
      </c>
      <c r="D30" s="42">
        <v>90</v>
      </c>
      <c r="E30" s="42">
        <v>90</v>
      </c>
      <c r="F30" s="42">
        <v>80</v>
      </c>
      <c r="G30" s="40" t="s">
        <v>104</v>
      </c>
      <c r="H30" s="44" t="s">
        <v>11</v>
      </c>
      <c r="I30" s="44" t="s">
        <v>118</v>
      </c>
      <c r="J30" s="7">
        <v>10</v>
      </c>
      <c r="K30" s="1">
        <f>80</f>
        <v>80</v>
      </c>
      <c r="M30" s="39"/>
    </row>
    <row r="31" spans="2:13" x14ac:dyDescent="0.25">
      <c r="B31" s="40" t="s">
        <v>29</v>
      </c>
      <c r="C31" s="41" t="s">
        <v>87</v>
      </c>
      <c r="D31" s="42">
        <v>90</v>
      </c>
      <c r="E31" s="42">
        <v>90</v>
      </c>
      <c r="F31" s="42">
        <v>80</v>
      </c>
      <c r="G31" s="40" t="s">
        <v>104</v>
      </c>
      <c r="H31" s="44" t="s">
        <v>11</v>
      </c>
      <c r="I31" s="44" t="s">
        <v>118</v>
      </c>
      <c r="J31" s="7">
        <v>10</v>
      </c>
      <c r="K31" s="1">
        <f>55</f>
        <v>55</v>
      </c>
      <c r="M31" s="39"/>
    </row>
    <row r="32" spans="2:13" x14ac:dyDescent="0.25">
      <c r="B32" s="40" t="s">
        <v>36</v>
      </c>
      <c r="C32" s="41" t="s">
        <v>37</v>
      </c>
      <c r="D32" s="42">
        <v>125</v>
      </c>
      <c r="E32" s="42">
        <v>125</v>
      </c>
      <c r="F32" s="42">
        <v>115</v>
      </c>
      <c r="G32" s="45" t="s">
        <v>10</v>
      </c>
      <c r="H32" s="44" t="s">
        <v>11</v>
      </c>
      <c r="I32" s="44" t="s">
        <v>121</v>
      </c>
      <c r="J32" s="7">
        <v>10</v>
      </c>
      <c r="K32" s="1">
        <f>40</f>
        <v>40</v>
      </c>
      <c r="M32" s="39"/>
    </row>
    <row r="33" spans="2:13" x14ac:dyDescent="0.25">
      <c r="B33" s="45" t="s">
        <v>24</v>
      </c>
      <c r="C33" s="41" t="s">
        <v>25</v>
      </c>
      <c r="D33" s="42">
        <v>115</v>
      </c>
      <c r="E33" s="42">
        <v>115</v>
      </c>
      <c r="F33" s="42">
        <v>105</v>
      </c>
      <c r="G33" s="45" t="s">
        <v>10</v>
      </c>
      <c r="H33" s="44" t="s">
        <v>11</v>
      </c>
      <c r="I33" s="44" t="s">
        <v>120</v>
      </c>
      <c r="J33" s="7">
        <v>10</v>
      </c>
      <c r="K33" s="1">
        <f>80</f>
        <v>80</v>
      </c>
      <c r="M33" s="39"/>
    </row>
    <row r="34" spans="2:13" x14ac:dyDescent="0.25">
      <c r="B34" s="40" t="s">
        <v>24</v>
      </c>
      <c r="C34" s="41" t="s">
        <v>57</v>
      </c>
      <c r="D34" s="42">
        <v>115</v>
      </c>
      <c r="E34" s="42">
        <v>115</v>
      </c>
      <c r="F34" s="42">
        <v>105</v>
      </c>
      <c r="G34" s="40" t="s">
        <v>14</v>
      </c>
      <c r="H34" s="44" t="s">
        <v>11</v>
      </c>
      <c r="I34" s="44" t="s">
        <v>127</v>
      </c>
      <c r="J34" s="7">
        <v>10</v>
      </c>
      <c r="K34" s="2">
        <f>40</f>
        <v>40</v>
      </c>
      <c r="M34" s="39"/>
    </row>
    <row r="35" spans="2:13" x14ac:dyDescent="0.25">
      <c r="B35" s="40" t="s">
        <v>12</v>
      </c>
      <c r="C35" s="41" t="s">
        <v>13</v>
      </c>
      <c r="D35" s="42">
        <v>230</v>
      </c>
      <c r="E35" s="42">
        <v>230</v>
      </c>
      <c r="F35" s="42">
        <v>220</v>
      </c>
      <c r="G35" s="40" t="s">
        <v>61</v>
      </c>
      <c r="H35" s="44" t="s">
        <v>11</v>
      </c>
      <c r="I35" s="42" t="s">
        <v>109</v>
      </c>
      <c r="J35" s="7">
        <v>10</v>
      </c>
      <c r="K35" s="1">
        <f>75</f>
        <v>75</v>
      </c>
      <c r="M35" s="39"/>
    </row>
    <row r="36" spans="2:13" x14ac:dyDescent="0.25">
      <c r="B36" s="45" t="s">
        <v>12</v>
      </c>
      <c r="C36" s="41" t="s">
        <v>23</v>
      </c>
      <c r="D36" s="42">
        <v>245</v>
      </c>
      <c r="E36" s="42">
        <v>245</v>
      </c>
      <c r="F36" s="42">
        <v>235</v>
      </c>
      <c r="G36" s="45" t="s">
        <v>10</v>
      </c>
      <c r="H36" s="44" t="s">
        <v>11</v>
      </c>
      <c r="I36" s="44" t="s">
        <v>94</v>
      </c>
      <c r="J36" s="7">
        <v>10</v>
      </c>
      <c r="K36" s="1">
        <f>85</f>
        <v>85</v>
      </c>
      <c r="M36" s="39"/>
    </row>
    <row r="37" spans="2:13" x14ac:dyDescent="0.25">
      <c r="B37" s="40" t="s">
        <v>12</v>
      </c>
      <c r="C37" s="41" t="s">
        <v>26</v>
      </c>
      <c r="D37" s="42">
        <v>230</v>
      </c>
      <c r="E37" s="42">
        <v>230</v>
      </c>
      <c r="F37" s="42">
        <v>220</v>
      </c>
      <c r="G37" s="45" t="s">
        <v>14</v>
      </c>
      <c r="H37" s="44" t="s">
        <v>11</v>
      </c>
      <c r="I37" s="42" t="s">
        <v>124</v>
      </c>
      <c r="J37" s="7">
        <v>10</v>
      </c>
      <c r="K37" s="1">
        <f>150</f>
        <v>150</v>
      </c>
      <c r="M37" s="39"/>
    </row>
    <row r="38" spans="2:13" x14ac:dyDescent="0.25">
      <c r="B38" s="40" t="s">
        <v>12</v>
      </c>
      <c r="C38" s="41" t="s">
        <v>32</v>
      </c>
      <c r="D38" s="42">
        <v>160</v>
      </c>
      <c r="E38" s="42">
        <v>160</v>
      </c>
      <c r="F38" s="42">
        <v>150</v>
      </c>
      <c r="G38" s="45" t="s">
        <v>10</v>
      </c>
      <c r="H38" s="44" t="s">
        <v>11</v>
      </c>
      <c r="I38" s="44" t="s">
        <v>96</v>
      </c>
      <c r="J38" s="7">
        <v>10</v>
      </c>
      <c r="K38" s="1">
        <f>75</f>
        <v>75</v>
      </c>
      <c r="M38" s="39"/>
    </row>
    <row r="39" spans="2:13" x14ac:dyDescent="0.25">
      <c r="B39" s="40" t="s">
        <v>12</v>
      </c>
      <c r="C39" s="41" t="s">
        <v>60</v>
      </c>
      <c r="D39" s="42">
        <v>230</v>
      </c>
      <c r="E39" s="42">
        <v>230</v>
      </c>
      <c r="F39" s="42">
        <v>220</v>
      </c>
      <c r="G39" s="40" t="s">
        <v>61</v>
      </c>
      <c r="H39" s="44" t="s">
        <v>11</v>
      </c>
      <c r="I39" s="44" t="s">
        <v>113</v>
      </c>
      <c r="J39" s="7">
        <v>10</v>
      </c>
      <c r="K39" s="1">
        <f>85</f>
        <v>85</v>
      </c>
      <c r="M39" s="39"/>
    </row>
    <row r="40" spans="2:13" x14ac:dyDescent="0.25">
      <c r="B40" s="40" t="s">
        <v>12</v>
      </c>
      <c r="C40" s="41" t="s">
        <v>62</v>
      </c>
      <c r="D40" s="42">
        <v>160</v>
      </c>
      <c r="E40" s="42">
        <v>160</v>
      </c>
      <c r="F40" s="42">
        <v>150</v>
      </c>
      <c r="G40" s="40" t="s">
        <v>133</v>
      </c>
      <c r="H40" s="44" t="s">
        <v>11</v>
      </c>
      <c r="I40" s="44" t="s">
        <v>94</v>
      </c>
      <c r="J40" s="7">
        <v>10</v>
      </c>
      <c r="K40" s="1">
        <f>70</f>
        <v>70</v>
      </c>
      <c r="M40" s="39"/>
    </row>
    <row r="41" spans="2:13" x14ac:dyDescent="0.25">
      <c r="B41" s="40" t="s">
        <v>12</v>
      </c>
      <c r="C41" s="41" t="s">
        <v>80</v>
      </c>
      <c r="D41" s="42">
        <v>255</v>
      </c>
      <c r="E41" s="42">
        <v>255</v>
      </c>
      <c r="F41" s="42">
        <v>245</v>
      </c>
      <c r="G41" s="40" t="s">
        <v>10</v>
      </c>
      <c r="H41" s="44" t="s">
        <v>11</v>
      </c>
      <c r="I41" s="44" t="s">
        <v>108</v>
      </c>
      <c r="J41" s="7">
        <v>10</v>
      </c>
      <c r="K41" s="2">
        <f>40</f>
        <v>40</v>
      </c>
      <c r="M41" s="39"/>
    </row>
    <row r="42" spans="2:13" x14ac:dyDescent="0.25">
      <c r="B42" s="40" t="s">
        <v>47</v>
      </c>
      <c r="C42" s="41" t="s">
        <v>48</v>
      </c>
      <c r="D42" s="42">
        <v>125</v>
      </c>
      <c r="E42" s="42">
        <v>125</v>
      </c>
      <c r="F42" s="42">
        <v>115</v>
      </c>
      <c r="G42" s="40" t="s">
        <v>14</v>
      </c>
      <c r="H42" s="44" t="s">
        <v>11</v>
      </c>
      <c r="I42" s="42" t="s">
        <v>117</v>
      </c>
      <c r="J42" s="7">
        <v>10</v>
      </c>
      <c r="K42" s="1">
        <f>75</f>
        <v>75</v>
      </c>
      <c r="M42" s="39"/>
    </row>
    <row r="43" spans="2:13" x14ac:dyDescent="0.25">
      <c r="B43" s="40" t="s">
        <v>47</v>
      </c>
      <c r="C43" s="41" t="s">
        <v>70</v>
      </c>
      <c r="D43" s="42">
        <v>125</v>
      </c>
      <c r="E43" s="42">
        <v>125</v>
      </c>
      <c r="F43" s="42">
        <v>115</v>
      </c>
      <c r="G43" s="45" t="s">
        <v>10</v>
      </c>
      <c r="H43" s="44" t="s">
        <v>11</v>
      </c>
      <c r="I43" s="44" t="s">
        <v>92</v>
      </c>
      <c r="J43" s="7">
        <v>10</v>
      </c>
      <c r="K43" s="1">
        <f>85</f>
        <v>85</v>
      </c>
      <c r="M43" s="39"/>
    </row>
    <row r="44" spans="2:13" x14ac:dyDescent="0.25">
      <c r="B44" s="40" t="s">
        <v>47</v>
      </c>
      <c r="C44" s="41" t="s">
        <v>78</v>
      </c>
      <c r="D44" s="42">
        <v>125</v>
      </c>
      <c r="E44" s="42">
        <v>125</v>
      </c>
      <c r="F44" s="42">
        <v>115</v>
      </c>
      <c r="G44" s="45" t="s">
        <v>10</v>
      </c>
      <c r="H44" s="44" t="s">
        <v>11</v>
      </c>
      <c r="I44" s="44" t="s">
        <v>92</v>
      </c>
      <c r="J44" s="7">
        <v>10</v>
      </c>
      <c r="K44" s="1">
        <f>85</f>
        <v>85</v>
      </c>
      <c r="M44" s="39"/>
    </row>
    <row r="45" spans="2:13" x14ac:dyDescent="0.25">
      <c r="B45" s="40" t="s">
        <v>55</v>
      </c>
      <c r="C45" s="41" t="s">
        <v>56</v>
      </c>
      <c r="D45" s="42">
        <v>105</v>
      </c>
      <c r="E45" s="42">
        <v>105</v>
      </c>
      <c r="F45" s="42">
        <v>95</v>
      </c>
      <c r="G45" s="40" t="s">
        <v>14</v>
      </c>
      <c r="H45" s="44" t="s">
        <v>11</v>
      </c>
      <c r="I45" s="44" t="s">
        <v>116</v>
      </c>
      <c r="J45" s="7">
        <v>10</v>
      </c>
      <c r="K45" s="1">
        <f>75</f>
        <v>75</v>
      </c>
      <c r="M45" s="39"/>
    </row>
    <row r="46" spans="2:13" x14ac:dyDescent="0.25">
      <c r="B46" s="40" t="s">
        <v>55</v>
      </c>
      <c r="C46" s="41" t="s">
        <v>59</v>
      </c>
      <c r="D46" s="42">
        <v>105</v>
      </c>
      <c r="E46" s="42">
        <v>105</v>
      </c>
      <c r="F46" s="42">
        <v>95</v>
      </c>
      <c r="G46" s="40" t="s">
        <v>14</v>
      </c>
      <c r="H46" s="44" t="s">
        <v>11</v>
      </c>
      <c r="I46" s="44" t="s">
        <v>116</v>
      </c>
      <c r="J46" s="7">
        <v>10</v>
      </c>
      <c r="K46" s="2">
        <f>40</f>
        <v>40</v>
      </c>
      <c r="M46" s="39"/>
    </row>
    <row r="47" spans="2:13" x14ac:dyDescent="0.25">
      <c r="B47" s="40" t="s">
        <v>55</v>
      </c>
      <c r="C47" s="41" t="s">
        <v>64</v>
      </c>
      <c r="D47" s="42">
        <v>105</v>
      </c>
      <c r="E47" s="42">
        <v>105</v>
      </c>
      <c r="F47" s="42">
        <v>95</v>
      </c>
      <c r="G47" s="40" t="s">
        <v>14</v>
      </c>
      <c r="H47" s="44" t="s">
        <v>11</v>
      </c>
      <c r="I47" s="44" t="s">
        <v>116</v>
      </c>
      <c r="J47" s="7">
        <v>10</v>
      </c>
      <c r="K47" s="1">
        <f>80</f>
        <v>80</v>
      </c>
      <c r="M47" s="39"/>
    </row>
    <row r="48" spans="2:13" x14ac:dyDescent="0.25">
      <c r="B48" s="40" t="s">
        <v>55</v>
      </c>
      <c r="C48" s="41" t="s">
        <v>107</v>
      </c>
      <c r="D48" s="42">
        <v>105</v>
      </c>
      <c r="E48" s="42">
        <v>105</v>
      </c>
      <c r="F48" s="42">
        <v>95</v>
      </c>
      <c r="G48" s="40" t="s">
        <v>14</v>
      </c>
      <c r="H48" s="44" t="s">
        <v>11</v>
      </c>
      <c r="I48" s="44" t="s">
        <v>103</v>
      </c>
      <c r="J48" s="7">
        <v>10</v>
      </c>
      <c r="K48" s="2">
        <f>40</f>
        <v>40</v>
      </c>
      <c r="M48" s="39"/>
    </row>
    <row r="49" spans="2:13" x14ac:dyDescent="0.25">
      <c r="B49" s="40" t="s">
        <v>55</v>
      </c>
      <c r="C49" s="41" t="s">
        <v>85</v>
      </c>
      <c r="D49" s="42">
        <v>105</v>
      </c>
      <c r="E49" s="42">
        <v>105</v>
      </c>
      <c r="F49" s="42">
        <v>95</v>
      </c>
      <c r="G49" s="40" t="s">
        <v>14</v>
      </c>
      <c r="H49" s="44" t="s">
        <v>11</v>
      </c>
      <c r="I49" s="44" t="s">
        <v>103</v>
      </c>
      <c r="J49" s="7">
        <v>10</v>
      </c>
      <c r="K49" s="1">
        <f>70</f>
        <v>70</v>
      </c>
      <c r="M49" s="39"/>
    </row>
    <row r="50" spans="2:13" x14ac:dyDescent="0.25">
      <c r="B50" s="40" t="s">
        <v>20</v>
      </c>
      <c r="C50" s="41" t="s">
        <v>21</v>
      </c>
      <c r="D50" s="42">
        <v>80</v>
      </c>
      <c r="E50" s="42">
        <v>80</v>
      </c>
      <c r="F50" s="42">
        <v>70</v>
      </c>
      <c r="G50" s="45" t="s">
        <v>22</v>
      </c>
      <c r="H50" s="44" t="s">
        <v>11</v>
      </c>
      <c r="I50" s="44" t="s">
        <v>101</v>
      </c>
      <c r="J50" s="7">
        <v>10</v>
      </c>
      <c r="K50" s="2">
        <f>40</f>
        <v>40</v>
      </c>
      <c r="M50" s="39"/>
    </row>
    <row r="51" spans="2:13" x14ac:dyDescent="0.25">
      <c r="B51" s="40" t="s">
        <v>65</v>
      </c>
      <c r="C51" s="41" t="s">
        <v>66</v>
      </c>
      <c r="D51" s="42">
        <v>115</v>
      </c>
      <c r="E51" s="42">
        <v>115</v>
      </c>
      <c r="F51" s="42">
        <v>105</v>
      </c>
      <c r="G51" s="45" t="s">
        <v>10</v>
      </c>
      <c r="H51" s="44" t="s">
        <v>11</v>
      </c>
      <c r="I51" s="44" t="s">
        <v>93</v>
      </c>
      <c r="J51" s="7">
        <v>10</v>
      </c>
      <c r="K51" s="1">
        <f>55</f>
        <v>55</v>
      </c>
      <c r="M51" s="39"/>
    </row>
    <row r="52" spans="2:13" x14ac:dyDescent="0.25">
      <c r="B52" s="40" t="s">
        <v>65</v>
      </c>
      <c r="C52" s="41" t="s">
        <v>67</v>
      </c>
      <c r="D52" s="42">
        <v>115</v>
      </c>
      <c r="E52" s="42">
        <v>115</v>
      </c>
      <c r="F52" s="42">
        <v>105</v>
      </c>
      <c r="G52" s="45" t="s">
        <v>10</v>
      </c>
      <c r="H52" s="44" t="s">
        <v>11</v>
      </c>
      <c r="I52" s="44" t="s">
        <v>92</v>
      </c>
      <c r="J52" s="7">
        <v>10</v>
      </c>
      <c r="K52" s="1">
        <f>75</f>
        <v>75</v>
      </c>
      <c r="M52" s="39"/>
    </row>
    <row r="53" spans="2:13" x14ac:dyDescent="0.25">
      <c r="B53" s="40" t="s">
        <v>65</v>
      </c>
      <c r="C53" s="41" t="s">
        <v>68</v>
      </c>
      <c r="D53" s="42">
        <v>105</v>
      </c>
      <c r="E53" s="42">
        <v>105</v>
      </c>
      <c r="F53" s="42">
        <v>95</v>
      </c>
      <c r="G53" s="45" t="s">
        <v>14</v>
      </c>
      <c r="H53" s="44" t="s">
        <v>11</v>
      </c>
      <c r="I53" s="44" t="s">
        <v>112</v>
      </c>
      <c r="J53" s="7">
        <v>10</v>
      </c>
      <c r="K53" s="2">
        <f>55</f>
        <v>55</v>
      </c>
      <c r="M53" s="39"/>
    </row>
    <row r="54" spans="2:13" x14ac:dyDescent="0.25">
      <c r="B54" s="40" t="s">
        <v>8</v>
      </c>
      <c r="C54" s="41" t="s">
        <v>9</v>
      </c>
      <c r="D54" s="42">
        <v>160</v>
      </c>
      <c r="E54" s="42">
        <v>160</v>
      </c>
      <c r="F54" s="42">
        <v>150</v>
      </c>
      <c r="G54" s="40" t="s">
        <v>14</v>
      </c>
      <c r="H54" s="44" t="s">
        <v>11</v>
      </c>
      <c r="I54" s="44" t="s">
        <v>100</v>
      </c>
      <c r="J54" s="7">
        <v>10</v>
      </c>
      <c r="K54" s="1">
        <f>80</f>
        <v>80</v>
      </c>
      <c r="M54" s="39"/>
    </row>
    <row r="55" spans="2:13" x14ac:dyDescent="0.25">
      <c r="B55" s="40" t="s">
        <v>52</v>
      </c>
      <c r="C55" s="41" t="s">
        <v>53</v>
      </c>
      <c r="D55" s="42">
        <v>125</v>
      </c>
      <c r="E55" s="42">
        <v>125</v>
      </c>
      <c r="F55" s="42">
        <v>115</v>
      </c>
      <c r="G55" s="40" t="s">
        <v>14</v>
      </c>
      <c r="H55" s="44" t="s">
        <v>11</v>
      </c>
      <c r="I55" s="44" t="s">
        <v>94</v>
      </c>
      <c r="J55" s="7">
        <v>10</v>
      </c>
      <c r="K55" s="1">
        <f>150</f>
        <v>150</v>
      </c>
      <c r="M55" s="39"/>
    </row>
    <row r="56" spans="2:13" x14ac:dyDescent="0.25">
      <c r="B56" s="40" t="s">
        <v>76</v>
      </c>
      <c r="C56" s="41" t="s">
        <v>77</v>
      </c>
      <c r="D56" s="42">
        <v>85</v>
      </c>
      <c r="E56" s="42">
        <v>85</v>
      </c>
      <c r="F56" s="42">
        <v>75</v>
      </c>
      <c r="G56" s="40" t="s">
        <v>123</v>
      </c>
      <c r="H56" s="44" t="s">
        <v>11</v>
      </c>
      <c r="I56" s="44" t="s">
        <v>119</v>
      </c>
      <c r="J56" s="7">
        <v>10</v>
      </c>
      <c r="K56" s="1">
        <f>75</f>
        <v>75</v>
      </c>
      <c r="M56" s="39"/>
    </row>
    <row r="57" spans="2:13" x14ac:dyDescent="0.25">
      <c r="B57" s="40" t="s">
        <v>38</v>
      </c>
      <c r="C57" s="41" t="s">
        <v>39</v>
      </c>
      <c r="D57" s="42">
        <v>125</v>
      </c>
      <c r="E57" s="42">
        <v>125</v>
      </c>
      <c r="F57" s="42">
        <v>115</v>
      </c>
      <c r="G57" s="45" t="s">
        <v>10</v>
      </c>
      <c r="H57" s="44" t="s">
        <v>11</v>
      </c>
      <c r="I57" s="44" t="s">
        <v>109</v>
      </c>
      <c r="J57" s="7">
        <v>10</v>
      </c>
      <c r="K57" s="1">
        <f>110</f>
        <v>110</v>
      </c>
      <c r="M57" s="39"/>
    </row>
    <row r="58" spans="2:13" x14ac:dyDescent="0.25">
      <c r="B58" s="40" t="s">
        <v>33</v>
      </c>
      <c r="C58" s="41" t="s">
        <v>34</v>
      </c>
      <c r="D58" s="42">
        <v>125</v>
      </c>
      <c r="E58" s="42">
        <v>125</v>
      </c>
      <c r="F58" s="42">
        <v>115</v>
      </c>
      <c r="G58" s="45" t="s">
        <v>10</v>
      </c>
      <c r="H58" s="44" t="s">
        <v>11</v>
      </c>
      <c r="I58" s="44" t="s">
        <v>94</v>
      </c>
      <c r="J58" s="7">
        <v>10</v>
      </c>
      <c r="K58" s="2">
        <f>40</f>
        <v>40</v>
      </c>
      <c r="M58" s="39"/>
    </row>
    <row r="59" spans="2:13" x14ac:dyDescent="0.25">
      <c r="B59" s="40" t="s">
        <v>50</v>
      </c>
      <c r="C59" s="41" t="s">
        <v>105</v>
      </c>
      <c r="D59" s="42">
        <v>80</v>
      </c>
      <c r="E59" s="42">
        <v>80</v>
      </c>
      <c r="F59" s="42">
        <v>70</v>
      </c>
      <c r="G59" s="40" t="s">
        <v>51</v>
      </c>
      <c r="H59" s="44" t="s">
        <v>11</v>
      </c>
      <c r="I59" s="44" t="s">
        <v>99</v>
      </c>
      <c r="J59" s="7">
        <v>10</v>
      </c>
      <c r="K59" s="1">
        <f>70</f>
        <v>70</v>
      </c>
      <c r="M59" s="39"/>
    </row>
    <row r="60" spans="2:13" x14ac:dyDescent="0.25">
      <c r="B60" s="40" t="s">
        <v>50</v>
      </c>
      <c r="C60" s="41" t="s">
        <v>54</v>
      </c>
      <c r="D60" s="42">
        <v>80</v>
      </c>
      <c r="E60" s="42">
        <v>80</v>
      </c>
      <c r="F60" s="42">
        <v>70</v>
      </c>
      <c r="G60" s="45" t="s">
        <v>22</v>
      </c>
      <c r="H60" s="44" t="s">
        <v>11</v>
      </c>
      <c r="I60" s="44" t="s">
        <v>99</v>
      </c>
      <c r="J60" s="7">
        <v>10</v>
      </c>
      <c r="K60" s="2">
        <f>40</f>
        <v>40</v>
      </c>
      <c r="M60" s="39"/>
    </row>
    <row r="61" spans="2:13" x14ac:dyDescent="0.25">
      <c r="B61" s="40" t="s">
        <v>15</v>
      </c>
      <c r="C61" s="41" t="s">
        <v>16</v>
      </c>
      <c r="D61" s="42">
        <v>120</v>
      </c>
      <c r="E61" s="42">
        <v>120</v>
      </c>
      <c r="F61" s="42">
        <v>110</v>
      </c>
      <c r="G61" s="40" t="s">
        <v>17</v>
      </c>
      <c r="H61" s="44" t="s">
        <v>11</v>
      </c>
      <c r="I61" s="42" t="s">
        <v>117</v>
      </c>
      <c r="J61" s="7">
        <v>10</v>
      </c>
      <c r="K61" s="1">
        <f>75</f>
        <v>75</v>
      </c>
      <c r="M61" s="39"/>
    </row>
    <row r="62" spans="2:13" x14ac:dyDescent="0.25">
      <c r="B62" s="40" t="s">
        <v>43</v>
      </c>
      <c r="C62" s="41" t="s">
        <v>44</v>
      </c>
      <c r="D62" s="42">
        <v>105</v>
      </c>
      <c r="E62" s="42">
        <v>105</v>
      </c>
      <c r="F62" s="42">
        <v>95</v>
      </c>
      <c r="G62" s="45" t="s">
        <v>14</v>
      </c>
      <c r="H62" s="44" t="s">
        <v>11</v>
      </c>
      <c r="I62" s="44" t="s">
        <v>125</v>
      </c>
      <c r="J62" s="7">
        <v>10</v>
      </c>
      <c r="K62" s="1">
        <f>70</f>
        <v>70</v>
      </c>
      <c r="M62" s="39"/>
    </row>
    <row r="63" spans="2:13" x14ac:dyDescent="0.25">
      <c r="B63" s="40" t="s">
        <v>43</v>
      </c>
      <c r="C63" s="41" t="s">
        <v>45</v>
      </c>
      <c r="D63" s="42">
        <v>100</v>
      </c>
      <c r="E63" s="42">
        <v>100</v>
      </c>
      <c r="F63" s="42">
        <v>90</v>
      </c>
      <c r="G63" s="45" t="s">
        <v>14</v>
      </c>
      <c r="H63" s="44" t="s">
        <v>11</v>
      </c>
      <c r="I63" s="44" t="s">
        <v>117</v>
      </c>
      <c r="J63" s="7">
        <v>10</v>
      </c>
      <c r="K63" s="1">
        <f>70</f>
        <v>70</v>
      </c>
      <c r="M63" s="39"/>
    </row>
    <row r="64" spans="2:13" x14ac:dyDescent="0.25">
      <c r="B64" s="3"/>
      <c r="C64" s="4"/>
      <c r="D64" s="4"/>
      <c r="E64" s="5"/>
      <c r="F64" s="5"/>
      <c r="G64" s="6"/>
      <c r="H64" s="6"/>
      <c r="I64" s="7" t="s">
        <v>88</v>
      </c>
    </row>
    <row r="66" spans="2:4" ht="15.75" x14ac:dyDescent="0.25">
      <c r="B66" s="36" t="s">
        <v>138</v>
      </c>
      <c r="C66" s="13"/>
      <c r="D66" s="13"/>
    </row>
    <row r="67" spans="2:4" ht="15.75" x14ac:dyDescent="0.25">
      <c r="B67" s="36" t="s">
        <v>137</v>
      </c>
      <c r="C67" s="13"/>
      <c r="D67" s="13"/>
    </row>
    <row r="68" spans="2:4" ht="15.75" x14ac:dyDescent="0.25">
      <c r="B68" s="36" t="s">
        <v>136</v>
      </c>
      <c r="C68" s="13"/>
      <c r="D68" s="13"/>
    </row>
    <row r="69" spans="2:4" ht="15.75" x14ac:dyDescent="0.25">
      <c r="B69" s="36" t="s">
        <v>134</v>
      </c>
      <c r="C69" s="13"/>
      <c r="D69" s="13"/>
    </row>
    <row r="70" spans="2:4" x14ac:dyDescent="0.25">
      <c r="B70" s="37"/>
    </row>
    <row r="71" spans="2:4" x14ac:dyDescent="0.25">
      <c r="B71" s="37"/>
    </row>
  </sheetData>
  <mergeCells count="1">
    <mergeCell ref="B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1"/>
  <sheetViews>
    <sheetView showGridLines="0" zoomScale="70" zoomScaleNormal="70" workbookViewId="0">
      <selection activeCell="B2" sqref="B2"/>
    </sheetView>
  </sheetViews>
  <sheetFormatPr baseColWidth="10" defaultColWidth="10.7109375" defaultRowHeight="15" x14ac:dyDescent="0.25"/>
  <cols>
    <col min="1" max="1" width="7" style="7" customWidth="1"/>
    <col min="2" max="2" width="16.7109375" style="11" customWidth="1"/>
    <col min="3" max="6" width="16.7109375" style="7" customWidth="1"/>
    <col min="7" max="7" width="37.85546875" style="7" customWidth="1"/>
    <col min="8" max="8" width="17" style="7" bestFit="1" customWidth="1"/>
    <col min="9" max="9" width="14.7109375" style="7" bestFit="1" customWidth="1"/>
    <col min="10" max="10" width="0" style="7" hidden="1" customWidth="1"/>
    <col min="11" max="11" width="30.42578125" style="7" hidden="1" customWidth="1"/>
    <col min="12" max="12" width="3.140625" style="7" customWidth="1"/>
    <col min="13" max="13" width="14.140625" style="7" bestFit="1" customWidth="1"/>
    <col min="14" max="14" width="10.7109375" style="7"/>
    <col min="15" max="15" width="11.7109375" style="7" customWidth="1"/>
    <col min="16" max="16384" width="10.7109375" style="7"/>
  </cols>
  <sheetData>
    <row r="1" spans="2:13" s="8" customFormat="1" ht="21" thickTop="1" x14ac:dyDescent="0.3">
      <c r="B1" s="20"/>
      <c r="C1" s="21"/>
      <c r="D1" s="21"/>
      <c r="E1" s="21"/>
      <c r="F1" s="21"/>
      <c r="G1" s="22"/>
      <c r="H1" s="22"/>
      <c r="I1" s="23"/>
    </row>
    <row r="2" spans="2:13" s="8" customFormat="1" ht="20.25" customHeight="1" x14ac:dyDescent="0.3">
      <c r="B2" s="25" t="s">
        <v>146</v>
      </c>
      <c r="C2" s="17"/>
      <c r="D2" s="17"/>
      <c r="E2" s="17"/>
      <c r="F2" s="17"/>
      <c r="G2" s="14"/>
      <c r="H2" s="14"/>
      <c r="I2" s="24"/>
    </row>
    <row r="3" spans="2:13" s="8" customFormat="1" ht="20.25" x14ac:dyDescent="0.3">
      <c r="B3" s="25" t="s">
        <v>139</v>
      </c>
      <c r="C3" s="18"/>
      <c r="D3" s="18"/>
      <c r="E3" s="18"/>
      <c r="F3" s="18"/>
      <c r="G3" s="15"/>
      <c r="H3" s="15"/>
      <c r="I3" s="26"/>
    </row>
    <row r="4" spans="2:13" s="8" customFormat="1" ht="8.25" customHeight="1" x14ac:dyDescent="0.3">
      <c r="B4" s="27"/>
      <c r="C4" s="19"/>
      <c r="D4" s="19"/>
      <c r="E4" s="19"/>
      <c r="F4" s="19"/>
      <c r="G4" s="16"/>
      <c r="H4" s="16"/>
      <c r="I4" s="28"/>
    </row>
    <row r="5" spans="2:13" s="8" customFormat="1" ht="21" thickBot="1" x14ac:dyDescent="0.35">
      <c r="B5" s="29"/>
      <c r="C5" s="30"/>
      <c r="D5" s="30"/>
      <c r="E5" s="30"/>
      <c r="F5" s="30"/>
      <c r="G5" s="33" t="s">
        <v>135</v>
      </c>
      <c r="H5" s="31"/>
      <c r="I5" s="32"/>
    </row>
    <row r="6" spans="2:13" ht="21" thickTop="1" x14ac:dyDescent="0.25">
      <c r="B6" s="70" t="s">
        <v>142</v>
      </c>
      <c r="C6" s="70"/>
      <c r="D6" s="70"/>
      <c r="E6" s="70"/>
      <c r="F6" s="70"/>
      <c r="G6" s="70"/>
      <c r="H6" s="70"/>
      <c r="I6" s="70"/>
    </row>
    <row r="7" spans="2:13" ht="15.75" x14ac:dyDescent="0.3">
      <c r="B7" s="34" t="s">
        <v>1</v>
      </c>
      <c r="C7" s="35" t="s">
        <v>2</v>
      </c>
      <c r="D7" s="35" t="s">
        <v>4</v>
      </c>
      <c r="E7" s="38" t="s">
        <v>91</v>
      </c>
      <c r="F7" s="38" t="s">
        <v>3</v>
      </c>
      <c r="G7" s="35" t="s">
        <v>5</v>
      </c>
      <c r="H7" s="35" t="s">
        <v>6</v>
      </c>
      <c r="I7" s="35" t="s">
        <v>7</v>
      </c>
      <c r="J7" s="12" t="s">
        <v>114</v>
      </c>
      <c r="K7" s="9" t="s">
        <v>115</v>
      </c>
    </row>
    <row r="8" spans="2:13" x14ac:dyDescent="0.25">
      <c r="B8" s="40" t="s">
        <v>18</v>
      </c>
      <c r="C8" s="41" t="s">
        <v>106</v>
      </c>
      <c r="D8" s="42">
        <v>190</v>
      </c>
      <c r="E8" s="42">
        <v>190</v>
      </c>
      <c r="F8" s="42">
        <v>180</v>
      </c>
      <c r="G8" s="43" t="s">
        <v>110</v>
      </c>
      <c r="H8" s="44" t="s">
        <v>11</v>
      </c>
      <c r="I8" s="44" t="s">
        <v>96</v>
      </c>
      <c r="J8" s="7">
        <v>10</v>
      </c>
      <c r="K8" s="1">
        <f>125</f>
        <v>125</v>
      </c>
      <c r="M8" s="39"/>
    </row>
    <row r="9" spans="2:13" x14ac:dyDescent="0.25">
      <c r="B9" s="40" t="s">
        <v>18</v>
      </c>
      <c r="C9" s="41" t="s">
        <v>19</v>
      </c>
      <c r="D9" s="42">
        <v>190</v>
      </c>
      <c r="E9" s="42">
        <v>190</v>
      </c>
      <c r="F9" s="42">
        <v>180</v>
      </c>
      <c r="G9" s="40" t="s">
        <v>14</v>
      </c>
      <c r="H9" s="44" t="s">
        <v>11</v>
      </c>
      <c r="I9" s="44" t="s">
        <v>100</v>
      </c>
      <c r="J9" s="7">
        <v>10</v>
      </c>
      <c r="K9" s="1">
        <f>150</f>
        <v>150</v>
      </c>
      <c r="M9" s="39"/>
    </row>
    <row r="10" spans="2:13" x14ac:dyDescent="0.25">
      <c r="B10" s="40" t="s">
        <v>18</v>
      </c>
      <c r="C10" s="41" t="s">
        <v>40</v>
      </c>
      <c r="D10" s="42">
        <v>190</v>
      </c>
      <c r="E10" s="42">
        <v>190</v>
      </c>
      <c r="F10" s="42">
        <v>180</v>
      </c>
      <c r="G10" s="43" t="s">
        <v>10</v>
      </c>
      <c r="H10" s="44" t="s">
        <v>11</v>
      </c>
      <c r="I10" s="44" t="s">
        <v>122</v>
      </c>
      <c r="J10" s="7">
        <v>10</v>
      </c>
      <c r="K10" s="1">
        <f>120</f>
        <v>120</v>
      </c>
      <c r="M10" s="39"/>
    </row>
    <row r="11" spans="2:13" x14ac:dyDescent="0.25">
      <c r="B11" s="40" t="s">
        <v>18</v>
      </c>
      <c r="C11" s="41" t="s">
        <v>58</v>
      </c>
      <c r="D11" s="42">
        <v>190</v>
      </c>
      <c r="E11" s="42">
        <v>190</v>
      </c>
      <c r="F11" s="42">
        <v>180</v>
      </c>
      <c r="G11" s="40" t="s">
        <v>14</v>
      </c>
      <c r="H11" s="44" t="s">
        <v>11</v>
      </c>
      <c r="I11" s="44" t="s">
        <v>122</v>
      </c>
      <c r="J11" s="7">
        <v>10</v>
      </c>
      <c r="K11" s="1">
        <f>90</f>
        <v>90</v>
      </c>
      <c r="M11" s="39"/>
    </row>
    <row r="12" spans="2:13" x14ac:dyDescent="0.25">
      <c r="B12" s="40" t="s">
        <v>18</v>
      </c>
      <c r="C12" s="41" t="s">
        <v>79</v>
      </c>
      <c r="D12" s="42">
        <v>190</v>
      </c>
      <c r="E12" s="42">
        <v>190</v>
      </c>
      <c r="F12" s="42">
        <v>180</v>
      </c>
      <c r="G12" s="40" t="s">
        <v>14</v>
      </c>
      <c r="H12" s="44" t="s">
        <v>11</v>
      </c>
      <c r="I12" s="44" t="s">
        <v>100</v>
      </c>
      <c r="J12" s="7">
        <v>10</v>
      </c>
      <c r="K12" s="1">
        <f>150</f>
        <v>150</v>
      </c>
      <c r="M12" s="39"/>
    </row>
    <row r="13" spans="2:13" x14ac:dyDescent="0.25">
      <c r="B13" s="40" t="s">
        <v>27</v>
      </c>
      <c r="C13" s="41" t="s">
        <v>28</v>
      </c>
      <c r="D13" s="42">
        <v>120</v>
      </c>
      <c r="E13" s="42">
        <v>120</v>
      </c>
      <c r="F13" s="42">
        <v>110</v>
      </c>
      <c r="G13" s="45" t="s">
        <v>10</v>
      </c>
      <c r="H13" s="44" t="s">
        <v>11</v>
      </c>
      <c r="I13" s="44" t="s">
        <v>111</v>
      </c>
      <c r="J13" s="7">
        <v>10</v>
      </c>
      <c r="K13" s="2">
        <f>40</f>
        <v>40</v>
      </c>
      <c r="M13" s="39"/>
    </row>
    <row r="14" spans="2:13" x14ac:dyDescent="0.25">
      <c r="B14" s="40" t="s">
        <v>75</v>
      </c>
      <c r="C14" s="46" t="s">
        <v>130</v>
      </c>
      <c r="D14" s="42">
        <v>105</v>
      </c>
      <c r="E14" s="42">
        <v>105</v>
      </c>
      <c r="F14" s="42">
        <v>95</v>
      </c>
      <c r="G14" s="45" t="s">
        <v>10</v>
      </c>
      <c r="H14" s="44" t="s">
        <v>11</v>
      </c>
      <c r="I14" s="44" t="s">
        <v>92</v>
      </c>
      <c r="J14" s="7">
        <v>10</v>
      </c>
      <c r="K14" s="1">
        <f>115</f>
        <v>115</v>
      </c>
      <c r="M14" s="39"/>
    </row>
    <row r="15" spans="2:13" x14ac:dyDescent="0.25">
      <c r="B15" s="40" t="s">
        <v>29</v>
      </c>
      <c r="C15" s="41" t="s">
        <v>30</v>
      </c>
      <c r="D15" s="42">
        <v>145</v>
      </c>
      <c r="E15" s="42">
        <v>145</v>
      </c>
      <c r="F15" s="47" t="s">
        <v>131</v>
      </c>
      <c r="G15" s="45" t="s">
        <v>31</v>
      </c>
      <c r="H15" s="44" t="s">
        <v>11</v>
      </c>
      <c r="I15" s="44" t="s">
        <v>89</v>
      </c>
      <c r="J15" s="7">
        <v>10</v>
      </c>
      <c r="K15" s="1">
        <f>90</f>
        <v>90</v>
      </c>
      <c r="M15" s="39"/>
    </row>
    <row r="16" spans="2:13" x14ac:dyDescent="0.25">
      <c r="B16" s="40" t="s">
        <v>29</v>
      </c>
      <c r="C16" s="41" t="s">
        <v>35</v>
      </c>
      <c r="D16" s="42">
        <v>90</v>
      </c>
      <c r="E16" s="42">
        <v>90</v>
      </c>
      <c r="F16" s="42">
        <v>80</v>
      </c>
      <c r="G16" s="40" t="s">
        <v>14</v>
      </c>
      <c r="H16" s="44" t="s">
        <v>11</v>
      </c>
      <c r="I16" s="44" t="s">
        <v>89</v>
      </c>
      <c r="J16" s="7">
        <v>10</v>
      </c>
      <c r="K16" s="1">
        <f>85</f>
        <v>85</v>
      </c>
      <c r="M16" s="39"/>
    </row>
    <row r="17" spans="2:13" x14ac:dyDescent="0.25">
      <c r="B17" s="40" t="s">
        <v>29</v>
      </c>
      <c r="C17" s="41" t="s">
        <v>41</v>
      </c>
      <c r="D17" s="42">
        <v>90</v>
      </c>
      <c r="E17" s="42">
        <v>90</v>
      </c>
      <c r="F17" s="42">
        <v>80</v>
      </c>
      <c r="G17" s="40" t="s">
        <v>42</v>
      </c>
      <c r="H17" s="44" t="s">
        <v>11</v>
      </c>
      <c r="I17" s="44" t="s">
        <v>89</v>
      </c>
      <c r="J17" s="7">
        <v>10</v>
      </c>
      <c r="K17" s="1">
        <f>90</f>
        <v>90</v>
      </c>
      <c r="M17" s="39"/>
    </row>
    <row r="18" spans="2:13" x14ac:dyDescent="0.25">
      <c r="B18" s="40" t="s">
        <v>29</v>
      </c>
      <c r="C18" s="41" t="s">
        <v>132</v>
      </c>
      <c r="D18" s="42">
        <v>80</v>
      </c>
      <c r="E18" s="42">
        <v>80</v>
      </c>
      <c r="F18" s="42">
        <v>70</v>
      </c>
      <c r="G18" s="40" t="s">
        <v>128</v>
      </c>
      <c r="H18" s="44" t="s">
        <v>11</v>
      </c>
      <c r="I18" s="44" t="s">
        <v>97</v>
      </c>
      <c r="J18" s="7">
        <v>10</v>
      </c>
      <c r="K18" s="1" t="s">
        <v>129</v>
      </c>
      <c r="M18" s="39"/>
    </row>
    <row r="19" spans="2:13" s="10" customFormat="1" x14ac:dyDescent="0.25">
      <c r="B19" s="40" t="s">
        <v>29</v>
      </c>
      <c r="C19" s="41" t="s">
        <v>46</v>
      </c>
      <c r="D19" s="42">
        <v>80</v>
      </c>
      <c r="E19" s="42">
        <v>80</v>
      </c>
      <c r="F19" s="42">
        <v>70</v>
      </c>
      <c r="G19" s="45" t="s">
        <v>22</v>
      </c>
      <c r="H19" s="44" t="s">
        <v>11</v>
      </c>
      <c r="I19" s="44" t="s">
        <v>95</v>
      </c>
      <c r="J19" s="7">
        <v>10</v>
      </c>
      <c r="K19" s="1">
        <f>85</f>
        <v>85</v>
      </c>
      <c r="M19" s="39"/>
    </row>
    <row r="20" spans="2:13" x14ac:dyDescent="0.25">
      <c r="B20" s="40" t="s">
        <v>29</v>
      </c>
      <c r="C20" s="41" t="s">
        <v>49</v>
      </c>
      <c r="D20" s="42">
        <v>85</v>
      </c>
      <c r="E20" s="42">
        <v>85</v>
      </c>
      <c r="F20" s="42">
        <v>75</v>
      </c>
      <c r="G20" s="40" t="s">
        <v>104</v>
      </c>
      <c r="H20" s="44" t="s">
        <v>11</v>
      </c>
      <c r="I20" s="44" t="s">
        <v>118</v>
      </c>
      <c r="J20" s="7">
        <v>10</v>
      </c>
      <c r="K20" s="1">
        <f>80</f>
        <v>80</v>
      </c>
      <c r="M20" s="39"/>
    </row>
    <row r="21" spans="2:13" x14ac:dyDescent="0.25">
      <c r="B21" s="40" t="s">
        <v>29</v>
      </c>
      <c r="C21" s="41" t="s">
        <v>63</v>
      </c>
      <c r="D21" s="42">
        <v>80</v>
      </c>
      <c r="E21" s="42">
        <v>80</v>
      </c>
      <c r="F21" s="42">
        <v>70</v>
      </c>
      <c r="G21" s="45" t="s">
        <v>22</v>
      </c>
      <c r="H21" s="44" t="s">
        <v>11</v>
      </c>
      <c r="I21" s="44" t="s">
        <v>101</v>
      </c>
      <c r="J21" s="7">
        <v>10</v>
      </c>
      <c r="K21" s="1">
        <f>70</f>
        <v>70</v>
      </c>
      <c r="M21" s="39"/>
    </row>
    <row r="22" spans="2:13" x14ac:dyDescent="0.25">
      <c r="B22" s="40" t="s">
        <v>29</v>
      </c>
      <c r="C22" s="41" t="s">
        <v>69</v>
      </c>
      <c r="D22" s="42">
        <v>80</v>
      </c>
      <c r="E22" s="42">
        <v>80</v>
      </c>
      <c r="F22" s="42">
        <v>70</v>
      </c>
      <c r="G22" s="40" t="s">
        <v>90</v>
      </c>
      <c r="H22" s="44" t="s">
        <v>11</v>
      </c>
      <c r="I22" s="42" t="s">
        <v>95</v>
      </c>
      <c r="J22" s="7">
        <v>10</v>
      </c>
      <c r="K22" s="1">
        <f>95</f>
        <v>95</v>
      </c>
      <c r="M22" s="39"/>
    </row>
    <row r="23" spans="2:13" x14ac:dyDescent="0.25">
      <c r="B23" s="40" t="s">
        <v>29</v>
      </c>
      <c r="C23" s="41" t="s">
        <v>71</v>
      </c>
      <c r="D23" s="42">
        <v>80</v>
      </c>
      <c r="E23" s="42">
        <v>80</v>
      </c>
      <c r="F23" s="42">
        <v>70</v>
      </c>
      <c r="G23" s="45" t="s">
        <v>22</v>
      </c>
      <c r="H23" s="44" t="s">
        <v>11</v>
      </c>
      <c r="I23" s="44" t="s">
        <v>98</v>
      </c>
      <c r="J23" s="7">
        <v>10</v>
      </c>
      <c r="K23" s="1">
        <f>95</f>
        <v>95</v>
      </c>
      <c r="M23" s="39"/>
    </row>
    <row r="24" spans="2:13" x14ac:dyDescent="0.25">
      <c r="B24" s="40" t="s">
        <v>29</v>
      </c>
      <c r="C24" s="41" t="s">
        <v>72</v>
      </c>
      <c r="D24" s="42">
        <v>90</v>
      </c>
      <c r="E24" s="42">
        <v>90</v>
      </c>
      <c r="F24" s="42">
        <v>80</v>
      </c>
      <c r="G24" s="40" t="s">
        <v>104</v>
      </c>
      <c r="H24" s="44" t="s">
        <v>11</v>
      </c>
      <c r="I24" s="44" t="s">
        <v>118</v>
      </c>
      <c r="J24" s="7">
        <v>10</v>
      </c>
      <c r="K24" s="1">
        <f>150</f>
        <v>150</v>
      </c>
      <c r="M24" s="39"/>
    </row>
    <row r="25" spans="2:13" x14ac:dyDescent="0.25">
      <c r="B25" s="40" t="s">
        <v>29</v>
      </c>
      <c r="C25" s="41" t="s">
        <v>73</v>
      </c>
      <c r="D25" s="42">
        <v>80</v>
      </c>
      <c r="E25" s="42">
        <v>80</v>
      </c>
      <c r="F25" s="42">
        <v>70</v>
      </c>
      <c r="G25" s="45" t="s">
        <v>22</v>
      </c>
      <c r="H25" s="44" t="s">
        <v>11</v>
      </c>
      <c r="I25" s="42" t="s">
        <v>102</v>
      </c>
      <c r="J25" s="7">
        <v>10</v>
      </c>
      <c r="K25" s="1">
        <f>70</f>
        <v>70</v>
      </c>
      <c r="M25" s="39"/>
    </row>
    <row r="26" spans="2:13" x14ac:dyDescent="0.25">
      <c r="B26" s="40" t="s">
        <v>29</v>
      </c>
      <c r="C26" s="41" t="s">
        <v>74</v>
      </c>
      <c r="D26" s="42">
        <v>85</v>
      </c>
      <c r="E26" s="42">
        <v>85</v>
      </c>
      <c r="F26" s="42">
        <v>75</v>
      </c>
      <c r="G26" s="40" t="s">
        <v>104</v>
      </c>
      <c r="H26" s="44" t="s">
        <v>11</v>
      </c>
      <c r="I26" s="44" t="s">
        <v>118</v>
      </c>
      <c r="J26" s="7">
        <v>10</v>
      </c>
      <c r="K26" s="2">
        <f>40</f>
        <v>40</v>
      </c>
      <c r="M26" s="39"/>
    </row>
    <row r="27" spans="2:13" x14ac:dyDescent="0.25">
      <c r="B27" s="40" t="s">
        <v>29</v>
      </c>
      <c r="C27" s="41" t="s">
        <v>81</v>
      </c>
      <c r="D27" s="42">
        <v>80</v>
      </c>
      <c r="E27" s="42">
        <v>80</v>
      </c>
      <c r="F27" s="42">
        <v>70</v>
      </c>
      <c r="G27" s="45" t="s">
        <v>82</v>
      </c>
      <c r="H27" s="44" t="s">
        <v>11</v>
      </c>
      <c r="I27" s="42" t="s">
        <v>99</v>
      </c>
      <c r="J27" s="7">
        <v>10</v>
      </c>
      <c r="K27" s="1">
        <f>75</f>
        <v>75</v>
      </c>
      <c r="M27" s="39"/>
    </row>
    <row r="28" spans="2:13" x14ac:dyDescent="0.25">
      <c r="B28" s="40" t="s">
        <v>29</v>
      </c>
      <c r="C28" s="41" t="s">
        <v>83</v>
      </c>
      <c r="D28" s="42">
        <v>90</v>
      </c>
      <c r="E28" s="42">
        <v>90</v>
      </c>
      <c r="F28" s="42">
        <v>80</v>
      </c>
      <c r="G28" s="45" t="s">
        <v>17</v>
      </c>
      <c r="H28" s="44" t="s">
        <v>11</v>
      </c>
      <c r="I28" s="44" t="s">
        <v>118</v>
      </c>
      <c r="J28" s="7">
        <v>10</v>
      </c>
      <c r="K28" s="1">
        <f>70</f>
        <v>70</v>
      </c>
      <c r="M28" s="39"/>
    </row>
    <row r="29" spans="2:13" x14ac:dyDescent="0.25">
      <c r="B29" s="40" t="s">
        <v>29</v>
      </c>
      <c r="C29" s="41" t="s">
        <v>84</v>
      </c>
      <c r="D29" s="42">
        <v>80</v>
      </c>
      <c r="E29" s="42">
        <v>80</v>
      </c>
      <c r="F29" s="42">
        <v>70</v>
      </c>
      <c r="G29" s="40" t="s">
        <v>126</v>
      </c>
      <c r="H29" s="44" t="s">
        <v>11</v>
      </c>
      <c r="I29" s="42" t="s">
        <v>89</v>
      </c>
      <c r="J29" s="7">
        <v>10</v>
      </c>
      <c r="K29" s="2">
        <f>40</f>
        <v>40</v>
      </c>
      <c r="M29" s="39"/>
    </row>
    <row r="30" spans="2:13" x14ac:dyDescent="0.25">
      <c r="B30" s="40" t="s">
        <v>29</v>
      </c>
      <c r="C30" s="41" t="s">
        <v>86</v>
      </c>
      <c r="D30" s="42">
        <v>90</v>
      </c>
      <c r="E30" s="42">
        <v>90</v>
      </c>
      <c r="F30" s="42">
        <v>80</v>
      </c>
      <c r="G30" s="40" t="s">
        <v>104</v>
      </c>
      <c r="H30" s="44" t="s">
        <v>11</v>
      </c>
      <c r="I30" s="44" t="s">
        <v>118</v>
      </c>
      <c r="J30" s="7">
        <v>10</v>
      </c>
      <c r="K30" s="1">
        <f>80</f>
        <v>80</v>
      </c>
      <c r="M30" s="39"/>
    </row>
    <row r="31" spans="2:13" x14ac:dyDescent="0.25">
      <c r="B31" s="40" t="s">
        <v>29</v>
      </c>
      <c r="C31" s="41" t="s">
        <v>87</v>
      </c>
      <c r="D31" s="42">
        <v>90</v>
      </c>
      <c r="E31" s="42">
        <v>90</v>
      </c>
      <c r="F31" s="42">
        <v>80</v>
      </c>
      <c r="G31" s="40" t="s">
        <v>104</v>
      </c>
      <c r="H31" s="44" t="s">
        <v>11</v>
      </c>
      <c r="I31" s="44" t="s">
        <v>118</v>
      </c>
      <c r="J31" s="7">
        <v>10</v>
      </c>
      <c r="K31" s="1">
        <f>55</f>
        <v>55</v>
      </c>
      <c r="M31" s="39"/>
    </row>
    <row r="32" spans="2:13" x14ac:dyDescent="0.25">
      <c r="B32" s="40" t="s">
        <v>36</v>
      </c>
      <c r="C32" s="41" t="s">
        <v>37</v>
      </c>
      <c r="D32" s="42">
        <v>125</v>
      </c>
      <c r="E32" s="42">
        <v>125</v>
      </c>
      <c r="F32" s="42">
        <v>115</v>
      </c>
      <c r="G32" s="45" t="s">
        <v>10</v>
      </c>
      <c r="H32" s="44" t="s">
        <v>11</v>
      </c>
      <c r="I32" s="44" t="s">
        <v>121</v>
      </c>
      <c r="J32" s="7">
        <v>10</v>
      </c>
      <c r="K32" s="1">
        <f>40</f>
        <v>40</v>
      </c>
      <c r="M32" s="39"/>
    </row>
    <row r="33" spans="2:13" x14ac:dyDescent="0.25">
      <c r="B33" s="45" t="s">
        <v>24</v>
      </c>
      <c r="C33" s="41" t="s">
        <v>25</v>
      </c>
      <c r="D33" s="42">
        <v>115</v>
      </c>
      <c r="E33" s="42">
        <v>115</v>
      </c>
      <c r="F33" s="42">
        <v>105</v>
      </c>
      <c r="G33" s="45" t="s">
        <v>10</v>
      </c>
      <c r="H33" s="44" t="s">
        <v>11</v>
      </c>
      <c r="I33" s="44" t="s">
        <v>120</v>
      </c>
      <c r="J33" s="7">
        <v>10</v>
      </c>
      <c r="K33" s="1">
        <f>80</f>
        <v>80</v>
      </c>
      <c r="M33" s="39"/>
    </row>
    <row r="34" spans="2:13" x14ac:dyDescent="0.25">
      <c r="B34" s="40" t="s">
        <v>24</v>
      </c>
      <c r="C34" s="41" t="s">
        <v>57</v>
      </c>
      <c r="D34" s="42">
        <v>115</v>
      </c>
      <c r="E34" s="42">
        <v>115</v>
      </c>
      <c r="F34" s="42">
        <v>105</v>
      </c>
      <c r="G34" s="40" t="s">
        <v>14</v>
      </c>
      <c r="H34" s="44" t="s">
        <v>11</v>
      </c>
      <c r="I34" s="44" t="s">
        <v>127</v>
      </c>
      <c r="J34" s="7">
        <v>10</v>
      </c>
      <c r="K34" s="2">
        <f>40</f>
        <v>40</v>
      </c>
      <c r="M34" s="39"/>
    </row>
    <row r="35" spans="2:13" x14ac:dyDescent="0.25">
      <c r="B35" s="40" t="s">
        <v>12</v>
      </c>
      <c r="C35" s="41" t="s">
        <v>13</v>
      </c>
      <c r="D35" s="42">
        <v>230</v>
      </c>
      <c r="E35" s="42">
        <v>230</v>
      </c>
      <c r="F35" s="42">
        <v>220</v>
      </c>
      <c r="G35" s="40" t="s">
        <v>61</v>
      </c>
      <c r="H35" s="44" t="s">
        <v>11</v>
      </c>
      <c r="I35" s="42" t="s">
        <v>109</v>
      </c>
      <c r="J35" s="7">
        <v>10</v>
      </c>
      <c r="K35" s="1">
        <f>75</f>
        <v>75</v>
      </c>
      <c r="M35" s="39"/>
    </row>
    <row r="36" spans="2:13" x14ac:dyDescent="0.25">
      <c r="B36" s="45" t="s">
        <v>12</v>
      </c>
      <c r="C36" s="41" t="s">
        <v>23</v>
      </c>
      <c r="D36" s="42">
        <v>245</v>
      </c>
      <c r="E36" s="42">
        <v>245</v>
      </c>
      <c r="F36" s="42">
        <v>235</v>
      </c>
      <c r="G36" s="45" t="s">
        <v>10</v>
      </c>
      <c r="H36" s="44" t="s">
        <v>11</v>
      </c>
      <c r="I36" s="44" t="s">
        <v>94</v>
      </c>
      <c r="J36" s="7">
        <v>10</v>
      </c>
      <c r="K36" s="1">
        <f>85</f>
        <v>85</v>
      </c>
      <c r="M36" s="39"/>
    </row>
    <row r="37" spans="2:13" x14ac:dyDescent="0.25">
      <c r="B37" s="40" t="s">
        <v>12</v>
      </c>
      <c r="C37" s="41" t="s">
        <v>26</v>
      </c>
      <c r="D37" s="42">
        <v>230</v>
      </c>
      <c r="E37" s="42">
        <v>230</v>
      </c>
      <c r="F37" s="42">
        <v>220</v>
      </c>
      <c r="G37" s="45" t="s">
        <v>14</v>
      </c>
      <c r="H37" s="44" t="s">
        <v>11</v>
      </c>
      <c r="I37" s="42" t="s">
        <v>124</v>
      </c>
      <c r="J37" s="7">
        <v>10</v>
      </c>
      <c r="K37" s="1">
        <f>150</f>
        <v>150</v>
      </c>
      <c r="M37" s="39"/>
    </row>
    <row r="38" spans="2:13" x14ac:dyDescent="0.25">
      <c r="B38" s="40" t="s">
        <v>12</v>
      </c>
      <c r="C38" s="41" t="s">
        <v>32</v>
      </c>
      <c r="D38" s="42">
        <v>160</v>
      </c>
      <c r="E38" s="42">
        <v>160</v>
      </c>
      <c r="F38" s="42">
        <v>150</v>
      </c>
      <c r="G38" s="45" t="s">
        <v>10</v>
      </c>
      <c r="H38" s="44" t="s">
        <v>11</v>
      </c>
      <c r="I38" s="44" t="s">
        <v>96</v>
      </c>
      <c r="J38" s="7">
        <v>10</v>
      </c>
      <c r="K38" s="1">
        <f>75</f>
        <v>75</v>
      </c>
      <c r="M38" s="39"/>
    </row>
    <row r="39" spans="2:13" x14ac:dyDescent="0.25">
      <c r="B39" s="40" t="s">
        <v>12</v>
      </c>
      <c r="C39" s="41" t="s">
        <v>60</v>
      </c>
      <c r="D39" s="42">
        <v>230</v>
      </c>
      <c r="E39" s="42">
        <v>230</v>
      </c>
      <c r="F39" s="42">
        <v>220</v>
      </c>
      <c r="G39" s="40" t="s">
        <v>61</v>
      </c>
      <c r="H39" s="44" t="s">
        <v>11</v>
      </c>
      <c r="I39" s="44" t="s">
        <v>113</v>
      </c>
      <c r="J39" s="7">
        <v>10</v>
      </c>
      <c r="K39" s="1">
        <f>85</f>
        <v>85</v>
      </c>
      <c r="M39" s="39"/>
    </row>
    <row r="40" spans="2:13" x14ac:dyDescent="0.25">
      <c r="B40" s="40" t="s">
        <v>12</v>
      </c>
      <c r="C40" s="41" t="s">
        <v>62</v>
      </c>
      <c r="D40" s="42">
        <v>160</v>
      </c>
      <c r="E40" s="42">
        <v>160</v>
      </c>
      <c r="F40" s="42">
        <v>150</v>
      </c>
      <c r="G40" s="40" t="s">
        <v>133</v>
      </c>
      <c r="H40" s="44" t="s">
        <v>11</v>
      </c>
      <c r="I40" s="44" t="s">
        <v>94</v>
      </c>
      <c r="J40" s="7">
        <v>10</v>
      </c>
      <c r="K40" s="1">
        <f>70</f>
        <v>70</v>
      </c>
      <c r="M40" s="39"/>
    </row>
    <row r="41" spans="2:13" x14ac:dyDescent="0.25">
      <c r="B41" s="40" t="s">
        <v>12</v>
      </c>
      <c r="C41" s="41" t="s">
        <v>80</v>
      </c>
      <c r="D41" s="42">
        <v>255</v>
      </c>
      <c r="E41" s="42">
        <v>255</v>
      </c>
      <c r="F41" s="42">
        <v>245</v>
      </c>
      <c r="G41" s="40" t="s">
        <v>10</v>
      </c>
      <c r="H41" s="44" t="s">
        <v>11</v>
      </c>
      <c r="I41" s="44" t="s">
        <v>108</v>
      </c>
      <c r="J41" s="7">
        <v>10</v>
      </c>
      <c r="K41" s="2">
        <f>40</f>
        <v>40</v>
      </c>
      <c r="M41" s="39"/>
    </row>
    <row r="42" spans="2:13" x14ac:dyDescent="0.25">
      <c r="B42" s="40" t="s">
        <v>47</v>
      </c>
      <c r="C42" s="41" t="s">
        <v>48</v>
      </c>
      <c r="D42" s="42">
        <v>125</v>
      </c>
      <c r="E42" s="42">
        <v>125</v>
      </c>
      <c r="F42" s="42">
        <v>115</v>
      </c>
      <c r="G42" s="40" t="s">
        <v>14</v>
      </c>
      <c r="H42" s="44" t="s">
        <v>11</v>
      </c>
      <c r="I42" s="42" t="s">
        <v>117</v>
      </c>
      <c r="J42" s="7">
        <v>10</v>
      </c>
      <c r="K42" s="1">
        <f>75</f>
        <v>75</v>
      </c>
      <c r="M42" s="39"/>
    </row>
    <row r="43" spans="2:13" x14ac:dyDescent="0.25">
      <c r="B43" s="40" t="s">
        <v>47</v>
      </c>
      <c r="C43" s="41" t="s">
        <v>70</v>
      </c>
      <c r="D43" s="42">
        <v>125</v>
      </c>
      <c r="E43" s="42">
        <v>125</v>
      </c>
      <c r="F43" s="42">
        <v>115</v>
      </c>
      <c r="G43" s="45" t="s">
        <v>10</v>
      </c>
      <c r="H43" s="44" t="s">
        <v>11</v>
      </c>
      <c r="I43" s="44" t="s">
        <v>92</v>
      </c>
      <c r="J43" s="7">
        <v>10</v>
      </c>
      <c r="K43" s="1">
        <f>85</f>
        <v>85</v>
      </c>
      <c r="M43" s="39"/>
    </row>
    <row r="44" spans="2:13" x14ac:dyDescent="0.25">
      <c r="B44" s="40" t="s">
        <v>47</v>
      </c>
      <c r="C44" s="41" t="s">
        <v>78</v>
      </c>
      <c r="D44" s="42">
        <v>125</v>
      </c>
      <c r="E44" s="42">
        <v>125</v>
      </c>
      <c r="F44" s="42">
        <v>115</v>
      </c>
      <c r="G44" s="45" t="s">
        <v>10</v>
      </c>
      <c r="H44" s="44" t="s">
        <v>11</v>
      </c>
      <c r="I44" s="44" t="s">
        <v>92</v>
      </c>
      <c r="J44" s="7">
        <v>10</v>
      </c>
      <c r="K44" s="1">
        <f>85</f>
        <v>85</v>
      </c>
      <c r="M44" s="39"/>
    </row>
    <row r="45" spans="2:13" x14ac:dyDescent="0.25">
      <c r="B45" s="40" t="s">
        <v>55</v>
      </c>
      <c r="C45" s="41" t="s">
        <v>56</v>
      </c>
      <c r="D45" s="42">
        <v>105</v>
      </c>
      <c r="E45" s="42">
        <v>105</v>
      </c>
      <c r="F45" s="42">
        <v>95</v>
      </c>
      <c r="G45" s="40" t="s">
        <v>14</v>
      </c>
      <c r="H45" s="44" t="s">
        <v>11</v>
      </c>
      <c r="I45" s="44" t="s">
        <v>116</v>
      </c>
      <c r="J45" s="7">
        <v>10</v>
      </c>
      <c r="K45" s="1">
        <f>75</f>
        <v>75</v>
      </c>
      <c r="M45" s="39"/>
    </row>
    <row r="46" spans="2:13" x14ac:dyDescent="0.25">
      <c r="B46" s="40" t="s">
        <v>55</v>
      </c>
      <c r="C46" s="41" t="s">
        <v>59</v>
      </c>
      <c r="D46" s="42">
        <v>105</v>
      </c>
      <c r="E46" s="42">
        <v>105</v>
      </c>
      <c r="F46" s="42">
        <v>95</v>
      </c>
      <c r="G46" s="40" t="s">
        <v>14</v>
      </c>
      <c r="H46" s="44" t="s">
        <v>11</v>
      </c>
      <c r="I46" s="44" t="s">
        <v>116</v>
      </c>
      <c r="J46" s="7">
        <v>10</v>
      </c>
      <c r="K46" s="2">
        <f>40</f>
        <v>40</v>
      </c>
      <c r="M46" s="39"/>
    </row>
    <row r="47" spans="2:13" x14ac:dyDescent="0.25">
      <c r="B47" s="40" t="s">
        <v>55</v>
      </c>
      <c r="C47" s="41" t="s">
        <v>64</v>
      </c>
      <c r="D47" s="42">
        <v>105</v>
      </c>
      <c r="E47" s="42">
        <v>105</v>
      </c>
      <c r="F47" s="42">
        <v>95</v>
      </c>
      <c r="G47" s="40" t="s">
        <v>14</v>
      </c>
      <c r="H47" s="44" t="s">
        <v>11</v>
      </c>
      <c r="I47" s="44" t="s">
        <v>116</v>
      </c>
      <c r="J47" s="7">
        <v>10</v>
      </c>
      <c r="K47" s="1">
        <f>80</f>
        <v>80</v>
      </c>
      <c r="M47" s="39"/>
    </row>
    <row r="48" spans="2:13" x14ac:dyDescent="0.25">
      <c r="B48" s="40" t="s">
        <v>55</v>
      </c>
      <c r="C48" s="41" t="s">
        <v>107</v>
      </c>
      <c r="D48" s="42">
        <v>105</v>
      </c>
      <c r="E48" s="42">
        <v>105</v>
      </c>
      <c r="F48" s="42">
        <v>95</v>
      </c>
      <c r="G48" s="40" t="s">
        <v>14</v>
      </c>
      <c r="H48" s="44" t="s">
        <v>11</v>
      </c>
      <c r="I48" s="44" t="s">
        <v>103</v>
      </c>
      <c r="J48" s="7">
        <v>10</v>
      </c>
      <c r="K48" s="2">
        <f>40</f>
        <v>40</v>
      </c>
      <c r="M48" s="39"/>
    </row>
    <row r="49" spans="2:13" x14ac:dyDescent="0.25">
      <c r="B49" s="40" t="s">
        <v>55</v>
      </c>
      <c r="C49" s="41" t="s">
        <v>85</v>
      </c>
      <c r="D49" s="42">
        <v>105</v>
      </c>
      <c r="E49" s="42">
        <v>105</v>
      </c>
      <c r="F49" s="42">
        <v>95</v>
      </c>
      <c r="G49" s="40" t="s">
        <v>14</v>
      </c>
      <c r="H49" s="44" t="s">
        <v>11</v>
      </c>
      <c r="I49" s="44" t="s">
        <v>103</v>
      </c>
      <c r="J49" s="7">
        <v>10</v>
      </c>
      <c r="K49" s="1">
        <f>70</f>
        <v>70</v>
      </c>
      <c r="M49" s="39"/>
    </row>
    <row r="50" spans="2:13" x14ac:dyDescent="0.25">
      <c r="B50" s="40" t="s">
        <v>20</v>
      </c>
      <c r="C50" s="41" t="s">
        <v>21</v>
      </c>
      <c r="D50" s="42">
        <v>80</v>
      </c>
      <c r="E50" s="42">
        <v>80</v>
      </c>
      <c r="F50" s="42">
        <v>70</v>
      </c>
      <c r="G50" s="45" t="s">
        <v>22</v>
      </c>
      <c r="H50" s="44" t="s">
        <v>11</v>
      </c>
      <c r="I50" s="44" t="s">
        <v>101</v>
      </c>
      <c r="J50" s="7">
        <v>10</v>
      </c>
      <c r="K50" s="2">
        <f>40</f>
        <v>40</v>
      </c>
      <c r="M50" s="39"/>
    </row>
    <row r="51" spans="2:13" x14ac:dyDescent="0.25">
      <c r="B51" s="40" t="s">
        <v>65</v>
      </c>
      <c r="C51" s="41" t="s">
        <v>66</v>
      </c>
      <c r="D51" s="42">
        <v>115</v>
      </c>
      <c r="E51" s="42">
        <v>115</v>
      </c>
      <c r="F51" s="42">
        <v>105</v>
      </c>
      <c r="G51" s="45" t="s">
        <v>10</v>
      </c>
      <c r="H51" s="44" t="s">
        <v>11</v>
      </c>
      <c r="I51" s="44" t="s">
        <v>93</v>
      </c>
      <c r="J51" s="7">
        <v>10</v>
      </c>
      <c r="K51" s="1">
        <f>55</f>
        <v>55</v>
      </c>
      <c r="M51" s="39"/>
    </row>
    <row r="52" spans="2:13" x14ac:dyDescent="0.25">
      <c r="B52" s="40" t="s">
        <v>65</v>
      </c>
      <c r="C52" s="41" t="s">
        <v>67</v>
      </c>
      <c r="D52" s="42">
        <v>115</v>
      </c>
      <c r="E52" s="42">
        <v>115</v>
      </c>
      <c r="F52" s="42">
        <v>105</v>
      </c>
      <c r="G52" s="45" t="s">
        <v>10</v>
      </c>
      <c r="H52" s="44" t="s">
        <v>11</v>
      </c>
      <c r="I52" s="44" t="s">
        <v>92</v>
      </c>
      <c r="J52" s="7">
        <v>10</v>
      </c>
      <c r="K52" s="1">
        <f>75</f>
        <v>75</v>
      </c>
      <c r="M52" s="39"/>
    </row>
    <row r="53" spans="2:13" x14ac:dyDescent="0.25">
      <c r="B53" s="40" t="s">
        <v>65</v>
      </c>
      <c r="C53" s="41" t="s">
        <v>68</v>
      </c>
      <c r="D53" s="42">
        <v>105</v>
      </c>
      <c r="E53" s="42">
        <v>105</v>
      </c>
      <c r="F53" s="42">
        <v>95</v>
      </c>
      <c r="G53" s="45" t="s">
        <v>14</v>
      </c>
      <c r="H53" s="44" t="s">
        <v>11</v>
      </c>
      <c r="I53" s="44" t="s">
        <v>112</v>
      </c>
      <c r="J53" s="7">
        <v>10</v>
      </c>
      <c r="K53" s="2">
        <f>55</f>
        <v>55</v>
      </c>
      <c r="M53" s="39"/>
    </row>
    <row r="54" spans="2:13" x14ac:dyDescent="0.25">
      <c r="B54" s="40" t="s">
        <v>8</v>
      </c>
      <c r="C54" s="41" t="s">
        <v>9</v>
      </c>
      <c r="D54" s="42">
        <v>160</v>
      </c>
      <c r="E54" s="42">
        <v>160</v>
      </c>
      <c r="F54" s="42">
        <v>150</v>
      </c>
      <c r="G54" s="40" t="s">
        <v>14</v>
      </c>
      <c r="H54" s="44" t="s">
        <v>11</v>
      </c>
      <c r="I54" s="44" t="s">
        <v>100</v>
      </c>
      <c r="J54" s="7">
        <v>10</v>
      </c>
      <c r="K54" s="1">
        <f>80</f>
        <v>80</v>
      </c>
      <c r="M54" s="39"/>
    </row>
    <row r="55" spans="2:13" x14ac:dyDescent="0.25">
      <c r="B55" s="40" t="s">
        <v>52</v>
      </c>
      <c r="C55" s="41" t="s">
        <v>53</v>
      </c>
      <c r="D55" s="42">
        <v>125</v>
      </c>
      <c r="E55" s="42">
        <v>125</v>
      </c>
      <c r="F55" s="42">
        <v>115</v>
      </c>
      <c r="G55" s="40" t="s">
        <v>14</v>
      </c>
      <c r="H55" s="44" t="s">
        <v>11</v>
      </c>
      <c r="I55" s="44" t="s">
        <v>94</v>
      </c>
      <c r="J55" s="7">
        <v>10</v>
      </c>
      <c r="K55" s="1">
        <f>150</f>
        <v>150</v>
      </c>
      <c r="M55" s="39"/>
    </row>
    <row r="56" spans="2:13" x14ac:dyDescent="0.25">
      <c r="B56" s="40" t="s">
        <v>76</v>
      </c>
      <c r="C56" s="41" t="s">
        <v>77</v>
      </c>
      <c r="D56" s="42">
        <v>85</v>
      </c>
      <c r="E56" s="42">
        <v>85</v>
      </c>
      <c r="F56" s="42">
        <v>75</v>
      </c>
      <c r="G56" s="40" t="s">
        <v>123</v>
      </c>
      <c r="H56" s="44" t="s">
        <v>11</v>
      </c>
      <c r="I56" s="44" t="s">
        <v>119</v>
      </c>
      <c r="J56" s="7">
        <v>10</v>
      </c>
      <c r="K56" s="1">
        <f>75</f>
        <v>75</v>
      </c>
      <c r="M56" s="39"/>
    </row>
    <row r="57" spans="2:13" x14ac:dyDescent="0.25">
      <c r="B57" s="40" t="s">
        <v>38</v>
      </c>
      <c r="C57" s="41" t="s">
        <v>39</v>
      </c>
      <c r="D57" s="42">
        <v>125</v>
      </c>
      <c r="E57" s="42">
        <v>125</v>
      </c>
      <c r="F57" s="42">
        <v>115</v>
      </c>
      <c r="G57" s="45" t="s">
        <v>10</v>
      </c>
      <c r="H57" s="44" t="s">
        <v>11</v>
      </c>
      <c r="I57" s="44" t="s">
        <v>109</v>
      </c>
      <c r="J57" s="7">
        <v>10</v>
      </c>
      <c r="K57" s="1">
        <f>110</f>
        <v>110</v>
      </c>
      <c r="M57" s="39"/>
    </row>
    <row r="58" spans="2:13" x14ac:dyDescent="0.25">
      <c r="B58" s="40" t="s">
        <v>33</v>
      </c>
      <c r="C58" s="41" t="s">
        <v>34</v>
      </c>
      <c r="D58" s="42">
        <v>125</v>
      </c>
      <c r="E58" s="42">
        <v>125</v>
      </c>
      <c r="F58" s="42">
        <v>115</v>
      </c>
      <c r="G58" s="45" t="s">
        <v>10</v>
      </c>
      <c r="H58" s="44" t="s">
        <v>11</v>
      </c>
      <c r="I58" s="44" t="s">
        <v>94</v>
      </c>
      <c r="J58" s="7">
        <v>10</v>
      </c>
      <c r="K58" s="2">
        <f>40</f>
        <v>40</v>
      </c>
      <c r="M58" s="39"/>
    </row>
    <row r="59" spans="2:13" x14ac:dyDescent="0.25">
      <c r="B59" s="40" t="s">
        <v>50</v>
      </c>
      <c r="C59" s="41" t="s">
        <v>105</v>
      </c>
      <c r="D59" s="42">
        <v>80</v>
      </c>
      <c r="E59" s="42">
        <v>80</v>
      </c>
      <c r="F59" s="42">
        <v>70</v>
      </c>
      <c r="G59" s="40" t="s">
        <v>51</v>
      </c>
      <c r="H59" s="44" t="s">
        <v>11</v>
      </c>
      <c r="I59" s="44" t="s">
        <v>99</v>
      </c>
      <c r="J59" s="7">
        <v>10</v>
      </c>
      <c r="K59" s="1">
        <f>70</f>
        <v>70</v>
      </c>
      <c r="M59" s="39"/>
    </row>
    <row r="60" spans="2:13" x14ac:dyDescent="0.25">
      <c r="B60" s="40" t="s">
        <v>50</v>
      </c>
      <c r="C60" s="41" t="s">
        <v>54</v>
      </c>
      <c r="D60" s="42">
        <v>80</v>
      </c>
      <c r="E60" s="42">
        <v>80</v>
      </c>
      <c r="F60" s="42">
        <v>70</v>
      </c>
      <c r="G60" s="45" t="s">
        <v>22</v>
      </c>
      <c r="H60" s="44" t="s">
        <v>11</v>
      </c>
      <c r="I60" s="44" t="s">
        <v>99</v>
      </c>
      <c r="J60" s="7">
        <v>10</v>
      </c>
      <c r="K60" s="2">
        <f>40</f>
        <v>40</v>
      </c>
      <c r="M60" s="39"/>
    </row>
    <row r="61" spans="2:13" x14ac:dyDescent="0.25">
      <c r="B61" s="40" t="s">
        <v>15</v>
      </c>
      <c r="C61" s="41" t="s">
        <v>16</v>
      </c>
      <c r="D61" s="42">
        <v>120</v>
      </c>
      <c r="E61" s="42">
        <v>120</v>
      </c>
      <c r="F61" s="42">
        <v>110</v>
      </c>
      <c r="G61" s="40" t="s">
        <v>17</v>
      </c>
      <c r="H61" s="44" t="s">
        <v>11</v>
      </c>
      <c r="I61" s="42" t="s">
        <v>117</v>
      </c>
      <c r="J61" s="7">
        <v>10</v>
      </c>
      <c r="K61" s="1">
        <f>75</f>
        <v>75</v>
      </c>
      <c r="M61" s="39"/>
    </row>
    <row r="62" spans="2:13" x14ac:dyDescent="0.25">
      <c r="B62" s="40" t="s">
        <v>43</v>
      </c>
      <c r="C62" s="41" t="s">
        <v>44</v>
      </c>
      <c r="D62" s="42">
        <v>105</v>
      </c>
      <c r="E62" s="42">
        <v>105</v>
      </c>
      <c r="F62" s="42">
        <v>95</v>
      </c>
      <c r="G62" s="45" t="s">
        <v>14</v>
      </c>
      <c r="H62" s="44" t="s">
        <v>11</v>
      </c>
      <c r="I62" s="44" t="s">
        <v>125</v>
      </c>
      <c r="J62" s="7">
        <v>10</v>
      </c>
      <c r="K62" s="1">
        <f>70</f>
        <v>70</v>
      </c>
      <c r="M62" s="39"/>
    </row>
    <row r="63" spans="2:13" x14ac:dyDescent="0.25">
      <c r="B63" s="40" t="s">
        <v>43</v>
      </c>
      <c r="C63" s="41" t="s">
        <v>45</v>
      </c>
      <c r="D63" s="42">
        <v>100</v>
      </c>
      <c r="E63" s="42">
        <v>100</v>
      </c>
      <c r="F63" s="42">
        <v>90</v>
      </c>
      <c r="G63" s="45" t="s">
        <v>14</v>
      </c>
      <c r="H63" s="44" t="s">
        <v>11</v>
      </c>
      <c r="I63" s="44" t="s">
        <v>117</v>
      </c>
      <c r="J63" s="7">
        <v>10</v>
      </c>
      <c r="K63" s="1">
        <f>70</f>
        <v>70</v>
      </c>
      <c r="M63" s="39"/>
    </row>
    <row r="64" spans="2:13" x14ac:dyDescent="0.25">
      <c r="B64" s="3"/>
      <c r="C64" s="4"/>
      <c r="D64" s="4"/>
      <c r="E64" s="5"/>
      <c r="F64" s="5"/>
      <c r="G64" s="6"/>
      <c r="H64" s="6"/>
      <c r="I64" s="7" t="s">
        <v>88</v>
      </c>
    </row>
    <row r="66" spans="2:4" ht="15.75" x14ac:dyDescent="0.25">
      <c r="B66" s="36" t="s">
        <v>138</v>
      </c>
      <c r="C66" s="13"/>
      <c r="D66" s="13"/>
    </row>
    <row r="67" spans="2:4" ht="15.75" x14ac:dyDescent="0.25">
      <c r="B67" s="36" t="s">
        <v>137</v>
      </c>
      <c r="C67" s="13"/>
      <c r="D67" s="13"/>
    </row>
    <row r="68" spans="2:4" ht="15.75" x14ac:dyDescent="0.25">
      <c r="B68" s="36" t="s">
        <v>136</v>
      </c>
      <c r="C68" s="13"/>
      <c r="D68" s="13"/>
    </row>
    <row r="69" spans="2:4" ht="15.75" x14ac:dyDescent="0.25">
      <c r="B69" s="36" t="s">
        <v>134</v>
      </c>
      <c r="C69" s="13"/>
      <c r="D69" s="13"/>
    </row>
    <row r="70" spans="2:4" x14ac:dyDescent="0.25">
      <c r="B70" s="37"/>
    </row>
    <row r="71" spans="2:4" x14ac:dyDescent="0.25">
      <c r="B71" s="37"/>
    </row>
  </sheetData>
  <mergeCells count="1">
    <mergeCell ref="B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ADUANAS</vt:lpstr>
      <vt:lpstr>CALLAO-TARIFARIO</vt:lpstr>
      <vt:lpstr>PAITA-TARIFARIO</vt:lpstr>
      <vt:lpstr>IQUITOS-TARIFARIO</vt:lpstr>
      <vt:lpstr>CHANCAY-TARIFARIO</vt:lpstr>
      <vt:lpstr>'CALLAO-TARIFARIO'!Área_de_impresión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Frias</dc:creator>
  <cp:lastModifiedBy>EQUISOFT</cp:lastModifiedBy>
  <cp:lastPrinted>2025-09-17T00:05:23Z</cp:lastPrinted>
  <dcterms:created xsi:type="dcterms:W3CDTF">2020-08-14T17:52:20Z</dcterms:created>
  <dcterms:modified xsi:type="dcterms:W3CDTF">2025-11-22T04:53:18Z</dcterms:modified>
</cp:coreProperties>
</file>